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Convocações" sheetId="1" r:id="rId1"/>
  </sheets>
  <definedNames>
    <definedName name="_xlnm._FilterDatabase" localSheetId="0" hidden="1">Convocações!$A$12:$K$12</definedName>
    <definedName name="_xlnm.Print_Area" localSheetId="0">Convocações!$A$1:$K$85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81" i="1"/>
  <c r="B80" i="1" l="1"/>
  <c r="B79" i="1"/>
  <c r="B78" i="1"/>
  <c r="B77" i="1"/>
  <c r="B76" i="1"/>
</calcChain>
</file>

<file path=xl/sharedStrings.xml><?xml version="1.0" encoding="utf-8"?>
<sst xmlns="http://schemas.openxmlformats.org/spreadsheetml/2006/main" count="297" uniqueCount="96">
  <si>
    <t>CONCURSO PÚBLICO - CONSELHO DE ARQUITETURA E URBANISMO DE SÃO PAULO - CAU/SP</t>
  </si>
  <si>
    <t>NOME</t>
  </si>
  <si>
    <t>CLASSIFICAÇÃO GERAL</t>
  </si>
  <si>
    <t>CLASSIFICAÇÃO PCD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</si>
  <si>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</si>
  <si>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</si>
  <si>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</si>
  <si>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</si>
  <si>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</si>
  <si>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</si>
  <si>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</si>
  <si>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São Paulo</t>
  </si>
  <si>
    <t>Admitidos</t>
  </si>
  <si>
    <t>Demissões</t>
  </si>
  <si>
    <t>Desistências</t>
  </si>
  <si>
    <t>Total de Candidatos Abordados</t>
  </si>
  <si>
    <t>CLASSIFICAÇÃO AFRODESCENDENTES</t>
  </si>
  <si>
    <t>Gestão de Pessoas</t>
  </si>
  <si>
    <t>Em processo</t>
  </si>
  <si>
    <t>001/2020</t>
  </si>
  <si>
    <t>00001</t>
  </si>
  <si>
    <t>00002</t>
  </si>
  <si>
    <t>00011</t>
  </si>
  <si>
    <t>00003</t>
  </si>
  <si>
    <t>00004</t>
  </si>
  <si>
    <t>Analista I - Analista Administrativo</t>
  </si>
  <si>
    <t>Analista I - Analista Contábil</t>
  </si>
  <si>
    <t>Analista I - Analista de Comunicação</t>
  </si>
  <si>
    <t>Analista I - Analista de Gestão Financeira</t>
  </si>
  <si>
    <t>Analista I - Analista de Tecnologia da Informação e Comunicação</t>
  </si>
  <si>
    <t>00007</t>
  </si>
  <si>
    <t>Analista I - Analista Executivo</t>
  </si>
  <si>
    <t>Analista III - Agente de Fiscalização</t>
  </si>
  <si>
    <t>Campinas</t>
  </si>
  <si>
    <t>Santos</t>
  </si>
  <si>
    <t>São José dos Campos</t>
  </si>
  <si>
    <t>Maria Daniele Keiko Kamiya</t>
  </si>
  <si>
    <t>Vinicius da Silva Paes</t>
  </si>
  <si>
    <t>Ricardo Gomes</t>
  </si>
  <si>
    <t>Raquel Ferrarezi Gomes</t>
  </si>
  <si>
    <t>Nelson Andrade</t>
  </si>
  <si>
    <t>Tania Cristina Silva Nunes</t>
  </si>
  <si>
    <t>Anderson Juno Fernandes Oliveira</t>
  </si>
  <si>
    <t>Leticia da Silva Manchini</t>
  </si>
  <si>
    <t>Thiago de Oliveira Gimenez</t>
  </si>
  <si>
    <t>Isabela Rahal de Rezende Pinto</t>
  </si>
  <si>
    <t>Ricardo Arashiro Rodriguez</t>
  </si>
  <si>
    <t>Pedro Henrique Silva</t>
  </si>
  <si>
    <t>Daniel Teixeira Turczyn</t>
  </si>
  <si>
    <t>Claudia Maria Neme dos Santos</t>
  </si>
  <si>
    <t>Isabela da Silva Ultramari</t>
  </si>
  <si>
    <t>Karina Hatsue Shiiki da Silva</t>
  </si>
  <si>
    <t>Carla Novaes Bicalho</t>
  </si>
  <si>
    <t>CONVOCAÇÕES - EDITAL DE REABERTURA DE INSCRIÇÕES Nº 001 / 2020</t>
  </si>
  <si>
    <t>Desistência</t>
  </si>
  <si>
    <t>Andre Vitor Cavani</t>
  </si>
  <si>
    <t>Caroline Silva dos Anjos</t>
  </si>
  <si>
    <t>Nick Jonathan Caparroz da Silva</t>
  </si>
  <si>
    <t>Edson dos Santos Santana</t>
  </si>
  <si>
    <t>Rafael Akio Thinen Feijo</t>
  </si>
  <si>
    <t>Giancarlo Villano Bottini</t>
  </si>
  <si>
    <t>Marilia Shiroma</t>
  </si>
  <si>
    <t>Rafael Messora Barranco</t>
  </si>
  <si>
    <t>Daniel Mezalira</t>
  </si>
  <si>
    <t>Welinton Fernando de Oliveira</t>
  </si>
  <si>
    <t>Desclassificação</t>
  </si>
  <si>
    <t>Desclassificações</t>
  </si>
  <si>
    <t>Gabriella Oriqui Fonseca</t>
  </si>
  <si>
    <t>Lucas Kenji Ishi</t>
  </si>
  <si>
    <t>Camila Santana Barboza</t>
  </si>
  <si>
    <t>Nathalia Molleis Miziara</t>
  </si>
  <si>
    <t>Andreia Tiemi Tagomori</t>
  </si>
  <si>
    <t>Andrea Pilar Piqueri Pizzaia</t>
  </si>
  <si>
    <t>Laura Tereza Aparecida Machado</t>
  </si>
  <si>
    <t>Marina Villano Bottini</t>
  </si>
  <si>
    <t>Juliana Candido Tonidandel</t>
  </si>
  <si>
    <t>Analista III - Analista Técnico em Arquitetura e Urbanismo</t>
  </si>
  <si>
    <t>Admissão</t>
  </si>
  <si>
    <t>Marcel Shindy Ichie</t>
  </si>
  <si>
    <t>Thiago Henrique Guerreiro Possari</t>
  </si>
  <si>
    <t>Fernanda Avila*</t>
  </si>
  <si>
    <t>Demissão</t>
  </si>
  <si>
    <t>Jose Maria de Medeiros Junior</t>
  </si>
  <si>
    <t>Fernando Matos dos Santos</t>
  </si>
  <si>
    <t>Reclassificação</t>
  </si>
  <si>
    <t>Anderson Carlos Anjos de Lima**</t>
  </si>
  <si>
    <t>Reclassificações</t>
  </si>
  <si>
    <t>Convocações/Em processo de documentação</t>
  </si>
  <si>
    <t>Henrique da Silva Paula</t>
  </si>
  <si>
    <t>Fernando Mendes dos Santos</t>
  </si>
  <si>
    <r>
      <rPr>
        <b/>
        <sz val="12"/>
        <color theme="1"/>
        <rFont val="Calibri"/>
        <family val="2"/>
        <scheme val="minor"/>
      </rPr>
      <t>Observações:</t>
    </r>
    <r>
      <rPr>
        <sz val="12"/>
        <color theme="1"/>
        <rFont val="Calibri"/>
        <family val="2"/>
        <scheme val="minor"/>
      </rPr>
      <t xml:space="preserve"> 
*Processo de admissão paralisado, em atendimento à decisão judicial nº: 5032612-45.2022.4.03.6100.
**Candidato reclassificado a pedido para última posição da Classificação Definitiva do cargo.</t>
    </r>
  </si>
  <si>
    <t>Rogerio Augusto Pokojski de Souza**</t>
  </si>
  <si>
    <t>Stella Belo Freire de Lima</t>
  </si>
  <si>
    <t>João Constantino Gonçalves</t>
  </si>
  <si>
    <t>Daniel Batista Veiga</t>
  </si>
  <si>
    <t>Atualização: 20/09/2023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</si>
</sst>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4" x14ac:knownFonts="1"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9"/>
      <color theme="9" tint="-0.249977111117893"/>
      <name val="Tahoma"/>
      <family val="2"/>
    </font>
    <font>
      <sz val="9"/>
      <color rgb="FF7030A0"/>
      <name val="Tahoma"/>
      <family val="2"/>
    </font>
    <font>
      <sz val="12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9"/>
      <color theme="7" tint="-0.249977111117893"/>
      <name val="Tahoma"/>
      <family val="2"/>
    </font>
    <font>
      <sz val="12"/>
      <color theme="8" tint="-0.249977111117893"/>
      <name val="Calibri"/>
      <family val="2"/>
      <scheme val="minor"/>
    </font>
    <font>
      <sz val="9"/>
      <color theme="8" tint="-0.249977111117893"/>
      <name val="Tahoma"/>
      <family val="2"/>
    </font>
    <font>
      <sz val="12"/>
      <color rgb="FFFF0000"/>
      <name val="Calibri"/>
      <family val="2"/>
      <scheme val="minor"/>
    </font>
    <font>
      <sz val="9"/>
      <color rgb="FFFF0000"/>
      <name val="Tahoma"/>
      <family val="2"/>
    </font>
    <font>
      <sz val="12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6" fillId="4" borderId="7" xfId="0" applyFont="1" applyFill="1" applyBorder="1"/>
    <xf numFmtId="0" fontId="6" fillId="4" borderId="8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3" borderId="5" xfId="0" applyFont="1" applyFill="1" applyBorder="1"/>
    <xf numFmtId="0" fontId="10" fillId="3" borderId="6" xfId="0" applyFont="1" applyFill="1" applyBorder="1" applyAlignment="1">
      <alignment horizontal="center"/>
    </xf>
    <xf numFmtId="0" fontId="11" fillId="3" borderId="3" xfId="0" applyFont="1" applyFill="1" applyBorder="1"/>
    <xf numFmtId="0" fontId="11" fillId="3" borderId="4" xfId="0" applyFont="1" applyFill="1" applyBorder="1" applyAlignment="1">
      <alignment horizontal="center"/>
    </xf>
    <xf numFmtId="0" fontId="12" fillId="0" borderId="0" xfId="0" applyFont="1"/>
    <xf numFmtId="14" fontId="10" fillId="3" borderId="2" xfId="0" applyNumberFormat="1" applyFont="1" applyFill="1" applyBorder="1" applyAlignment="1">
      <alignment horizontal="center"/>
    </xf>
    <xf numFmtId="0" fontId="10" fillId="3" borderId="1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/>
    <xf numFmtId="14" fontId="10" fillId="3" borderId="1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3" borderId="11" xfId="0" applyFont="1" applyFill="1" applyBorder="1"/>
    <xf numFmtId="0" fontId="4" fillId="3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4" fontId="4" fillId="3" borderId="12" xfId="0" applyNumberFormat="1" applyFont="1" applyFill="1" applyBorder="1" applyAlignment="1">
      <alignment horizontal="center"/>
    </xf>
    <xf numFmtId="0" fontId="13" fillId="0" borderId="0" xfId="0" applyFont="1"/>
    <xf numFmtId="164" fontId="10" fillId="3" borderId="1" xfId="0" applyNumberFormat="1" applyFont="1" applyFill="1" applyBorder="1" applyAlignment="1">
      <alignment horizontal="center"/>
    </xf>
    <xf numFmtId="0" fontId="5" fillId="3" borderId="13" xfId="0" applyFont="1" applyFill="1" applyBorder="1"/>
    <xf numFmtId="14" fontId="5" fillId="3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5" xfId="0" applyFont="1" applyFill="1" applyBorder="1"/>
    <xf numFmtId="0" fontId="14" fillId="3" borderId="11" xfId="0" applyFont="1" applyFill="1" applyBorder="1"/>
    <xf numFmtId="0" fontId="14" fillId="3" borderId="1" xfId="0" applyFont="1" applyFill="1" applyBorder="1" applyAlignment="1">
      <alignment horizontal="center"/>
    </xf>
    <xf numFmtId="14" fontId="14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/>
    <xf numFmtId="14" fontId="14" fillId="3" borderId="12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1" xfId="0" applyFont="1" applyFill="1" applyBorder="1"/>
    <xf numFmtId="0" fontId="17" fillId="3" borderId="1" xfId="0" applyFont="1" applyFill="1" applyBorder="1" applyAlignment="1">
      <alignment horizontal="center"/>
    </xf>
    <xf numFmtId="14" fontId="17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/>
    <xf numFmtId="14" fontId="17" fillId="3" borderId="1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18" fillId="0" borderId="0" xfId="0" applyFont="1"/>
    <xf numFmtId="164" fontId="14" fillId="3" borderId="1" xfId="0" applyNumberFormat="1" applyFont="1" applyFill="1" applyBorder="1" applyAlignment="1">
      <alignment horizontal="center"/>
    </xf>
    <xf numFmtId="0" fontId="19" fillId="3" borderId="11" xfId="0" applyFont="1" applyFill="1" applyBorder="1"/>
    <xf numFmtId="164" fontId="19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4" fontId="19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/>
    <xf numFmtId="14" fontId="19" fillId="3" borderId="12" xfId="0" applyNumberFormat="1" applyFont="1" applyFill="1" applyBorder="1" applyAlignment="1">
      <alignment horizontal="center"/>
    </xf>
    <xf numFmtId="0" fontId="20" fillId="0" borderId="0" xfId="0" applyFont="1"/>
    <xf numFmtId="0" fontId="21" fillId="3" borderId="11" xfId="0" applyFont="1" applyFill="1" applyBorder="1"/>
    <xf numFmtId="164" fontId="21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14" fontId="21" fillId="3" borderId="2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14" fontId="21" fillId="3" borderId="12" xfId="0" applyNumberFormat="1" applyFont="1" applyFill="1" applyBorder="1" applyAlignment="1">
      <alignment horizontal="center"/>
    </xf>
    <xf numFmtId="0" fontId="22" fillId="3" borderId="5" xfId="0" applyFont="1" applyFill="1" applyBorder="1"/>
    <xf numFmtId="0" fontId="22" fillId="3" borderId="6" xfId="0" applyFont="1" applyFill="1" applyBorder="1" applyAlignment="1">
      <alignment horizontal="center"/>
    </xf>
    <xf numFmtId="14" fontId="23" fillId="3" borderId="2" xfId="0" applyNumberFormat="1" applyFont="1" applyFill="1" applyBorder="1" applyAlignment="1">
      <alignment horizontal="center"/>
    </xf>
    <xf numFmtId="0" fontId="10" fillId="3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17" fillId="3" borderId="7" xfId="0" applyFont="1" applyFill="1" applyBorder="1"/>
    <xf numFmtId="164" fontId="17" fillId="3" borderId="14" xfId="0" applyNumberFormat="1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14" fontId="17" fillId="3" borderId="15" xfId="0" applyNumberFormat="1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5" xfId="0" applyFont="1" applyFill="1" applyBorder="1"/>
    <xf numFmtId="14" fontId="17" fillId="3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20098</xdr:colOff>
      <xdr:row>0</xdr:row>
      <xdr:rowOff>0</xdr:rowOff>
    </xdr:from>
    <xdr:to>
      <xdr:col>2</xdr:col>
      <xdr:colOff>1004939</xdr:colOff>
      <xdr:row>7</xdr:row>
      <xdr:rowOff>97859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3" y="0"/>
          <a:ext cx="4765208" cy="1097984"/>
        </a:xfrm>
        <a:prstGeom prst="rect">
          <a:avLst/>
        </a:prstGeom>
      </xdr:spPr>
    </xdr:pic>
    <xdr:clientData/>
  </xdr:twoCellAnchor>
  <xdr:oneCellAnchor>
    <xdr:from>
      <xdr:col>0</xdr:col>
      <xdr:colOff>20098</xdr:colOff>
      <xdr:row>54</xdr:row>
      <xdr:rowOff>0</xdr:rowOff>
    </xdr:from>
    <xdr:ext cx="4763091" cy="1135026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8" y="0"/>
          <a:ext cx="4763091" cy="11350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98"/>
  <sheetViews>
    <sheetView showGridLines="0" tabSelected="1" zoomScale="90" zoomScaleNormal="90" workbookViewId="0">
      <selection activeCell="B76" sqref="B76"/>
    </sheetView>
  </sheetViews>
  <sheetFormatPr defaultRowHeight="11.25" x14ac:dyDescent="0.15"/>
  <cols>
    <col min="1" max="1" width="41.28515625" customWidth="1"/>
    <col min="2" max="2" width="15.42578125" customWidth="1"/>
    <col min="3" max="3" width="21.140625" customWidth="1"/>
    <col min="4" max="4" width="15.7109375" customWidth="1"/>
    <col min="5" max="5" width="15" style="1" customWidth="1"/>
    <col min="6" max="6" width="11.42578125" style="1" customWidth="1"/>
    <col min="7" max="7" width="61.5703125" customWidth="1"/>
    <col min="8" max="8" width="19.5703125" customWidth="1"/>
    <col min="9" max="9" width="15.7109375" customWidth="1"/>
    <col min="10" max="10" width="14.5703125" style="1" customWidth="1"/>
    <col min="11" max="11" width="15" style="1" customWidth="1"/>
    <col min="12" max="12" width="2.140625" customWidth="1"/>
    <col min="13" max="13" width="4.28515625" customWidth="1"/>
  </cols>
  <sheetData>
    <row r="9" spans="1:11" ht="23.25" x14ac:dyDescent="0.35">
      <c r="A9" s="91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23.25" x14ac:dyDescent="0.35">
      <c r="A10" s="91" t="s">
        <v>53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" thickBot="1" x14ac:dyDescent="0.2"/>
    <row r="12" spans="1:11" s="2" customFormat="1" ht="34.5" customHeight="1" x14ac:dyDescent="0.25">
      <c r="A12" s="79" t="s">
        <v>1</v>
      </c>
      <c r="B12" s="80" t="s">
        <v>2</v>
      </c>
      <c r="C12" s="80" t="s">
        <v>16</v>
      </c>
      <c r="D12" s="80" t="s">
        <v>3</v>
      </c>
      <c r="E12" s="81" t="s">
        <v>4</v>
      </c>
      <c r="F12" s="81" t="s">
        <v>5</v>
      </c>
      <c r="G12" s="81" t="s">
        <v>6</v>
      </c>
      <c r="H12" s="81" t="s">
        <v>7</v>
      </c>
      <c r="I12" s="81" t="s">
        <v>8</v>
      </c>
      <c r="J12" s="81" t="s">
        <v>9</v>
      </c>
      <c r="K12" s="82" t="s">
        <v>10</v>
      </c>
    </row>
    <row r="13" spans="1:11" s="33" customFormat="1" ht="15.75" x14ac:dyDescent="0.25">
      <c r="A13" s="27" t="s">
        <v>36</v>
      </c>
      <c r="B13" s="28" t="s">
        <v>20</v>
      </c>
      <c r="C13" s="28"/>
      <c r="D13" s="28" t="s">
        <v>20</v>
      </c>
      <c r="E13" s="29">
        <v>45009</v>
      </c>
      <c r="F13" s="30" t="s">
        <v>19</v>
      </c>
      <c r="G13" s="31" t="s">
        <v>25</v>
      </c>
      <c r="H13" s="31" t="s">
        <v>11</v>
      </c>
      <c r="I13" s="31" t="s">
        <v>54</v>
      </c>
      <c r="J13" s="29"/>
      <c r="K13" s="32">
        <v>45012</v>
      </c>
    </row>
    <row r="14" spans="1:11" s="33" customFormat="1" ht="15.75" x14ac:dyDescent="0.25">
      <c r="A14" s="27" t="s">
        <v>37</v>
      </c>
      <c r="B14" s="28" t="s">
        <v>21</v>
      </c>
      <c r="C14" s="28"/>
      <c r="D14" s="28"/>
      <c r="E14" s="29">
        <v>45009</v>
      </c>
      <c r="F14" s="30" t="s">
        <v>19</v>
      </c>
      <c r="G14" s="31" t="s">
        <v>25</v>
      </c>
      <c r="H14" s="31" t="s">
        <v>11</v>
      </c>
      <c r="I14" s="31" t="s">
        <v>54</v>
      </c>
      <c r="J14" s="29"/>
      <c r="K14" s="32">
        <v>45015</v>
      </c>
    </row>
    <row r="15" spans="1:11" s="20" customFormat="1" ht="15.75" x14ac:dyDescent="0.25">
      <c r="A15" s="48" t="s">
        <v>38</v>
      </c>
      <c r="B15" s="49" t="s">
        <v>22</v>
      </c>
      <c r="C15" s="49" t="s">
        <v>20</v>
      </c>
      <c r="D15" s="49"/>
      <c r="E15" s="50">
        <v>45009</v>
      </c>
      <c r="F15" s="51" t="s">
        <v>19</v>
      </c>
      <c r="G15" s="52" t="s">
        <v>25</v>
      </c>
      <c r="H15" s="52" t="s">
        <v>11</v>
      </c>
      <c r="I15" s="52" t="s">
        <v>77</v>
      </c>
      <c r="J15" s="50">
        <v>45054</v>
      </c>
      <c r="K15" s="53"/>
    </row>
    <row r="16" spans="1:11" s="33" customFormat="1" ht="15.75" x14ac:dyDescent="0.25">
      <c r="A16" s="27" t="s">
        <v>39</v>
      </c>
      <c r="B16" s="28" t="s">
        <v>23</v>
      </c>
      <c r="C16" s="28"/>
      <c r="D16" s="28"/>
      <c r="E16" s="29">
        <v>45009</v>
      </c>
      <c r="F16" s="30" t="s">
        <v>19</v>
      </c>
      <c r="G16" s="31" t="s">
        <v>25</v>
      </c>
      <c r="H16" s="31" t="s">
        <v>11</v>
      </c>
      <c r="I16" s="31" t="s">
        <v>54</v>
      </c>
      <c r="J16" s="29"/>
      <c r="K16" s="32">
        <v>45016</v>
      </c>
    </row>
    <row r="17" spans="1:11" s="20" customFormat="1" ht="15.75" x14ac:dyDescent="0.25">
      <c r="A17" s="48" t="s">
        <v>40</v>
      </c>
      <c r="B17" s="49" t="s">
        <v>24</v>
      </c>
      <c r="C17" s="49"/>
      <c r="D17" s="49"/>
      <c r="E17" s="50">
        <v>45009</v>
      </c>
      <c r="F17" s="51" t="s">
        <v>19</v>
      </c>
      <c r="G17" s="52" t="s">
        <v>25</v>
      </c>
      <c r="H17" s="52" t="s">
        <v>11</v>
      </c>
      <c r="I17" s="52" t="s">
        <v>77</v>
      </c>
      <c r="J17" s="50">
        <v>45054</v>
      </c>
      <c r="K17" s="53"/>
    </row>
    <row r="18" spans="1:11" s="33" customFormat="1" ht="15.75" x14ac:dyDescent="0.25">
      <c r="A18" s="27" t="s">
        <v>41</v>
      </c>
      <c r="B18" s="28" t="s">
        <v>20</v>
      </c>
      <c r="C18" s="28"/>
      <c r="D18" s="28"/>
      <c r="E18" s="29">
        <v>45009</v>
      </c>
      <c r="F18" s="30" t="s">
        <v>19</v>
      </c>
      <c r="G18" s="31" t="s">
        <v>26</v>
      </c>
      <c r="H18" s="31" t="s">
        <v>11</v>
      </c>
      <c r="I18" s="31" t="s">
        <v>54</v>
      </c>
      <c r="J18" s="29"/>
      <c r="K18" s="32">
        <v>45014</v>
      </c>
    </row>
    <row r="19" spans="1:11" s="33" customFormat="1" ht="15.75" x14ac:dyDescent="0.25">
      <c r="A19" s="27" t="s">
        <v>42</v>
      </c>
      <c r="B19" s="28" t="s">
        <v>20</v>
      </c>
      <c r="C19" s="28"/>
      <c r="D19" s="28"/>
      <c r="E19" s="29">
        <v>45009</v>
      </c>
      <c r="F19" s="30" t="s">
        <v>19</v>
      </c>
      <c r="G19" s="31" t="s">
        <v>27</v>
      </c>
      <c r="H19" s="31" t="s">
        <v>11</v>
      </c>
      <c r="I19" s="31" t="s">
        <v>54</v>
      </c>
      <c r="J19" s="29"/>
      <c r="K19" s="32">
        <v>45025</v>
      </c>
    </row>
    <row r="20" spans="1:11" s="33" customFormat="1" ht="15.75" x14ac:dyDescent="0.25">
      <c r="A20" s="27" t="s">
        <v>43</v>
      </c>
      <c r="B20" s="28" t="s">
        <v>20</v>
      </c>
      <c r="C20" s="28"/>
      <c r="D20" s="28"/>
      <c r="E20" s="29">
        <v>45009</v>
      </c>
      <c r="F20" s="30" t="s">
        <v>19</v>
      </c>
      <c r="G20" s="31" t="s">
        <v>28</v>
      </c>
      <c r="H20" s="31" t="s">
        <v>11</v>
      </c>
      <c r="I20" s="31" t="s">
        <v>54</v>
      </c>
      <c r="J20" s="29"/>
      <c r="K20" s="32">
        <v>45016</v>
      </c>
    </row>
    <row r="21" spans="1:11" s="33" customFormat="1" ht="15.75" x14ac:dyDescent="0.25">
      <c r="A21" s="27" t="s">
        <v>44</v>
      </c>
      <c r="B21" s="28" t="s">
        <v>20</v>
      </c>
      <c r="C21" s="28"/>
      <c r="D21" s="28"/>
      <c r="E21" s="29">
        <v>45009</v>
      </c>
      <c r="F21" s="30" t="s">
        <v>19</v>
      </c>
      <c r="G21" s="31" t="s">
        <v>29</v>
      </c>
      <c r="H21" s="31" t="s">
        <v>11</v>
      </c>
      <c r="I21" s="31" t="s">
        <v>54</v>
      </c>
      <c r="J21" s="29"/>
      <c r="K21" s="32">
        <v>45016</v>
      </c>
    </row>
    <row r="22" spans="1:11" s="20" customFormat="1" ht="15.75" x14ac:dyDescent="0.25">
      <c r="A22" s="48" t="s">
        <v>45</v>
      </c>
      <c r="B22" s="49" t="s">
        <v>20</v>
      </c>
      <c r="C22" s="49"/>
      <c r="D22" s="49"/>
      <c r="E22" s="50">
        <v>45009</v>
      </c>
      <c r="F22" s="51" t="s">
        <v>19</v>
      </c>
      <c r="G22" s="52" t="s">
        <v>31</v>
      </c>
      <c r="H22" s="52" t="s">
        <v>11</v>
      </c>
      <c r="I22" s="52" t="s">
        <v>77</v>
      </c>
      <c r="J22" s="50">
        <v>45054</v>
      </c>
      <c r="K22" s="53"/>
    </row>
    <row r="23" spans="1:11" s="20" customFormat="1" ht="15.75" x14ac:dyDescent="0.25">
      <c r="A23" s="48" t="s">
        <v>46</v>
      </c>
      <c r="B23" s="49" t="s">
        <v>21</v>
      </c>
      <c r="C23" s="49"/>
      <c r="D23" s="49"/>
      <c r="E23" s="50">
        <v>45009</v>
      </c>
      <c r="F23" s="51" t="s">
        <v>19</v>
      </c>
      <c r="G23" s="52" t="s">
        <v>31</v>
      </c>
      <c r="H23" s="52" t="s">
        <v>11</v>
      </c>
      <c r="I23" s="52" t="s">
        <v>77</v>
      </c>
      <c r="J23" s="50">
        <v>45054</v>
      </c>
      <c r="K23" s="53"/>
    </row>
    <row r="24" spans="1:11" s="47" customFormat="1" ht="15.75" x14ac:dyDescent="0.25">
      <c r="A24" s="41" t="s">
        <v>47</v>
      </c>
      <c r="B24" s="42" t="s">
        <v>30</v>
      </c>
      <c r="C24" s="42" t="s">
        <v>20</v>
      </c>
      <c r="D24" s="42"/>
      <c r="E24" s="43">
        <v>45009</v>
      </c>
      <c r="F24" s="44" t="s">
        <v>19</v>
      </c>
      <c r="G24" s="45" t="s">
        <v>31</v>
      </c>
      <c r="H24" s="45" t="s">
        <v>11</v>
      </c>
      <c r="I24" s="45" t="s">
        <v>65</v>
      </c>
      <c r="J24" s="43"/>
      <c r="K24" s="46">
        <v>45022</v>
      </c>
    </row>
    <row r="25" spans="1:11" s="20" customFormat="1" ht="15.75" x14ac:dyDescent="0.25">
      <c r="A25" s="48" t="s">
        <v>48</v>
      </c>
      <c r="B25" s="49" t="s">
        <v>20</v>
      </c>
      <c r="C25" s="49"/>
      <c r="D25" s="49"/>
      <c r="E25" s="50">
        <v>45009</v>
      </c>
      <c r="F25" s="51" t="s">
        <v>19</v>
      </c>
      <c r="G25" s="52" t="s">
        <v>32</v>
      </c>
      <c r="H25" s="52" t="s">
        <v>33</v>
      </c>
      <c r="I25" s="52" t="s">
        <v>77</v>
      </c>
      <c r="J25" s="50">
        <v>45054</v>
      </c>
      <c r="K25" s="53"/>
    </row>
    <row r="26" spans="1:11" s="20" customFormat="1" ht="15.75" x14ac:dyDescent="0.25">
      <c r="A26" s="48" t="s">
        <v>49</v>
      </c>
      <c r="B26" s="49" t="s">
        <v>20</v>
      </c>
      <c r="C26" s="49"/>
      <c r="D26" s="49"/>
      <c r="E26" s="50">
        <v>45009</v>
      </c>
      <c r="F26" s="51" t="s">
        <v>19</v>
      </c>
      <c r="G26" s="52" t="s">
        <v>32</v>
      </c>
      <c r="H26" s="52" t="s">
        <v>34</v>
      </c>
      <c r="I26" s="52" t="s">
        <v>77</v>
      </c>
      <c r="J26" s="50">
        <v>45054</v>
      </c>
      <c r="K26" s="53"/>
    </row>
    <row r="27" spans="1:11" s="33" customFormat="1" ht="15.75" x14ac:dyDescent="0.25">
      <c r="A27" s="27" t="s">
        <v>50</v>
      </c>
      <c r="B27" s="28" t="s">
        <v>20</v>
      </c>
      <c r="C27" s="28"/>
      <c r="D27" s="28"/>
      <c r="E27" s="29">
        <v>45009</v>
      </c>
      <c r="F27" s="30" t="s">
        <v>19</v>
      </c>
      <c r="G27" s="31" t="s">
        <v>32</v>
      </c>
      <c r="H27" s="31" t="s">
        <v>35</v>
      </c>
      <c r="I27" s="31" t="s">
        <v>54</v>
      </c>
      <c r="J27" s="29"/>
      <c r="K27" s="32">
        <v>45050</v>
      </c>
    </row>
    <row r="28" spans="1:11" s="20" customFormat="1" ht="15.75" x14ac:dyDescent="0.25">
      <c r="A28" s="48" t="s">
        <v>51</v>
      </c>
      <c r="B28" s="49" t="s">
        <v>20</v>
      </c>
      <c r="C28" s="49"/>
      <c r="D28" s="49"/>
      <c r="E28" s="50">
        <v>45009</v>
      </c>
      <c r="F28" s="51" t="s">
        <v>19</v>
      </c>
      <c r="G28" s="52" t="s">
        <v>32</v>
      </c>
      <c r="H28" s="52" t="s">
        <v>11</v>
      </c>
      <c r="I28" s="52" t="s">
        <v>77</v>
      </c>
      <c r="J28" s="50">
        <v>45054</v>
      </c>
      <c r="K28" s="53"/>
    </row>
    <row r="29" spans="1:11" s="20" customFormat="1" ht="15.75" x14ac:dyDescent="0.25">
      <c r="A29" s="48" t="s">
        <v>52</v>
      </c>
      <c r="B29" s="49" t="s">
        <v>21</v>
      </c>
      <c r="C29" s="49"/>
      <c r="D29" s="49"/>
      <c r="E29" s="50">
        <v>45009</v>
      </c>
      <c r="F29" s="51" t="s">
        <v>19</v>
      </c>
      <c r="G29" s="52" t="s">
        <v>32</v>
      </c>
      <c r="H29" s="52" t="s">
        <v>11</v>
      </c>
      <c r="I29" s="52" t="s">
        <v>77</v>
      </c>
      <c r="J29" s="50">
        <v>45054</v>
      </c>
      <c r="K29" s="53"/>
    </row>
    <row r="30" spans="1:11" s="33" customFormat="1" ht="15.75" x14ac:dyDescent="0.25">
      <c r="A30" s="27" t="s">
        <v>55</v>
      </c>
      <c r="B30" s="38">
        <v>5</v>
      </c>
      <c r="C30" s="28"/>
      <c r="D30" s="28"/>
      <c r="E30" s="29">
        <v>45013</v>
      </c>
      <c r="F30" s="30" t="s">
        <v>19</v>
      </c>
      <c r="G30" s="31" t="s">
        <v>25</v>
      </c>
      <c r="H30" s="31" t="s">
        <v>11</v>
      </c>
      <c r="I30" s="31" t="s">
        <v>54</v>
      </c>
      <c r="J30" s="29"/>
      <c r="K30" s="32">
        <v>45019</v>
      </c>
    </row>
    <row r="31" spans="1:11" s="33" customFormat="1" ht="15.75" x14ac:dyDescent="0.25">
      <c r="A31" s="27" t="s">
        <v>56</v>
      </c>
      <c r="B31" s="38" t="s">
        <v>21</v>
      </c>
      <c r="C31" s="28"/>
      <c r="D31" s="28"/>
      <c r="E31" s="29">
        <v>45014</v>
      </c>
      <c r="F31" s="30" t="s">
        <v>19</v>
      </c>
      <c r="G31" s="31" t="s">
        <v>26</v>
      </c>
      <c r="H31" s="31" t="s">
        <v>11</v>
      </c>
      <c r="I31" s="31" t="s">
        <v>54</v>
      </c>
      <c r="J31" s="29"/>
      <c r="K31" s="32">
        <v>45015</v>
      </c>
    </row>
    <row r="32" spans="1:11" s="64" customFormat="1" ht="15.75" x14ac:dyDescent="0.25">
      <c r="A32" s="57" t="s">
        <v>58</v>
      </c>
      <c r="B32" s="58">
        <v>4</v>
      </c>
      <c r="C32" s="58">
        <v>1</v>
      </c>
      <c r="D32" s="59"/>
      <c r="E32" s="60">
        <v>45015</v>
      </c>
      <c r="F32" s="61" t="s">
        <v>19</v>
      </c>
      <c r="G32" s="62" t="s">
        <v>26</v>
      </c>
      <c r="H32" s="62" t="s">
        <v>11</v>
      </c>
      <c r="I32" s="62" t="s">
        <v>81</v>
      </c>
      <c r="J32" s="60">
        <v>45054</v>
      </c>
      <c r="K32" s="63">
        <v>45065</v>
      </c>
    </row>
    <row r="33" spans="1:11" s="55" customFormat="1" ht="15.75" x14ac:dyDescent="0.25">
      <c r="A33" s="48" t="s">
        <v>57</v>
      </c>
      <c r="B33" s="54">
        <v>6</v>
      </c>
      <c r="C33" s="49"/>
      <c r="D33" s="49"/>
      <c r="E33" s="50">
        <v>45015</v>
      </c>
      <c r="F33" s="51" t="s">
        <v>19</v>
      </c>
      <c r="G33" s="52" t="s">
        <v>25</v>
      </c>
      <c r="H33" s="52" t="s">
        <v>11</v>
      </c>
      <c r="I33" s="52" t="s">
        <v>77</v>
      </c>
      <c r="J33" s="50">
        <v>45054</v>
      </c>
      <c r="K33" s="53"/>
    </row>
    <row r="34" spans="1:11" s="55" customFormat="1" ht="15.75" x14ac:dyDescent="0.25">
      <c r="A34" s="48" t="s">
        <v>59</v>
      </c>
      <c r="B34" s="54">
        <v>7</v>
      </c>
      <c r="C34" s="49"/>
      <c r="D34" s="49"/>
      <c r="E34" s="50">
        <v>45016</v>
      </c>
      <c r="F34" s="51" t="s">
        <v>19</v>
      </c>
      <c r="G34" s="52" t="s">
        <v>25</v>
      </c>
      <c r="H34" s="52" t="s">
        <v>11</v>
      </c>
      <c r="I34" s="52" t="s">
        <v>77</v>
      </c>
      <c r="J34" s="50">
        <v>45054</v>
      </c>
      <c r="K34" s="53"/>
    </row>
    <row r="35" spans="1:11" s="33" customFormat="1" ht="15.75" x14ac:dyDescent="0.25">
      <c r="A35" s="27" t="s">
        <v>60</v>
      </c>
      <c r="B35" s="38">
        <v>2</v>
      </c>
      <c r="C35" s="28"/>
      <c r="D35" s="28"/>
      <c r="E35" s="29">
        <v>45016</v>
      </c>
      <c r="F35" s="30" t="s">
        <v>19</v>
      </c>
      <c r="G35" s="31" t="s">
        <v>28</v>
      </c>
      <c r="H35" s="31" t="s">
        <v>11</v>
      </c>
      <c r="I35" s="31" t="s">
        <v>54</v>
      </c>
      <c r="J35" s="29"/>
      <c r="K35" s="32">
        <v>45027</v>
      </c>
    </row>
    <row r="36" spans="1:11" s="55" customFormat="1" ht="15.75" x14ac:dyDescent="0.25">
      <c r="A36" s="48" t="s">
        <v>61</v>
      </c>
      <c r="B36" s="54">
        <v>8</v>
      </c>
      <c r="C36" s="49"/>
      <c r="D36" s="49"/>
      <c r="E36" s="50">
        <v>45019</v>
      </c>
      <c r="F36" s="51" t="s">
        <v>19</v>
      </c>
      <c r="G36" s="52" t="s">
        <v>25</v>
      </c>
      <c r="H36" s="52" t="s">
        <v>11</v>
      </c>
      <c r="I36" s="52" t="s">
        <v>77</v>
      </c>
      <c r="J36" s="50">
        <v>45054</v>
      </c>
      <c r="K36" s="53"/>
    </row>
    <row r="37" spans="1:11" s="33" customFormat="1" ht="15.75" x14ac:dyDescent="0.25">
      <c r="A37" s="27" t="s">
        <v>62</v>
      </c>
      <c r="B37" s="38">
        <v>2</v>
      </c>
      <c r="C37" s="28"/>
      <c r="D37" s="28"/>
      <c r="E37" s="29">
        <v>45019</v>
      </c>
      <c r="F37" s="30" t="s">
        <v>19</v>
      </c>
      <c r="G37" s="31" t="s">
        <v>29</v>
      </c>
      <c r="H37" s="31" t="s">
        <v>11</v>
      </c>
      <c r="I37" s="31" t="s">
        <v>54</v>
      </c>
      <c r="J37" s="29"/>
      <c r="K37" s="32">
        <v>45019</v>
      </c>
    </row>
    <row r="38" spans="1:11" s="47" customFormat="1" ht="15.75" x14ac:dyDescent="0.25">
      <c r="A38" s="41" t="s">
        <v>63</v>
      </c>
      <c r="B38" s="56">
        <v>3</v>
      </c>
      <c r="C38" s="56"/>
      <c r="D38" s="42"/>
      <c r="E38" s="43">
        <v>45019</v>
      </c>
      <c r="F38" s="44" t="s">
        <v>19</v>
      </c>
      <c r="G38" s="45" t="s">
        <v>29</v>
      </c>
      <c r="H38" s="45" t="s">
        <v>11</v>
      </c>
      <c r="I38" s="45" t="s">
        <v>65</v>
      </c>
      <c r="J38" s="43"/>
      <c r="K38" s="46">
        <v>45056</v>
      </c>
    </row>
    <row r="39" spans="1:11" s="33" customFormat="1" ht="15.75" x14ac:dyDescent="0.25">
      <c r="A39" s="27" t="s">
        <v>64</v>
      </c>
      <c r="B39" s="38">
        <v>2</v>
      </c>
      <c r="C39" s="28"/>
      <c r="D39" s="28"/>
      <c r="E39" s="29">
        <v>45026</v>
      </c>
      <c r="F39" s="30" t="s">
        <v>19</v>
      </c>
      <c r="G39" s="31" t="s">
        <v>27</v>
      </c>
      <c r="H39" s="31" t="s">
        <v>11</v>
      </c>
      <c r="I39" s="31" t="s">
        <v>54</v>
      </c>
      <c r="J39" s="29"/>
      <c r="K39" s="32">
        <v>45028</v>
      </c>
    </row>
    <row r="40" spans="1:11" s="33" customFormat="1" ht="15.75" x14ac:dyDescent="0.25">
      <c r="A40" s="27" t="s">
        <v>67</v>
      </c>
      <c r="B40" s="38">
        <v>3</v>
      </c>
      <c r="C40" s="28"/>
      <c r="D40" s="28"/>
      <c r="E40" s="29">
        <v>45026</v>
      </c>
      <c r="F40" s="30" t="s">
        <v>19</v>
      </c>
      <c r="G40" s="31" t="s">
        <v>31</v>
      </c>
      <c r="H40" s="31" t="s">
        <v>11</v>
      </c>
      <c r="I40" s="31" t="s">
        <v>54</v>
      </c>
      <c r="J40" s="29"/>
      <c r="K40" s="32">
        <v>45033</v>
      </c>
    </row>
    <row r="41" spans="1:11" s="33" customFormat="1" ht="15.75" x14ac:dyDescent="0.25">
      <c r="A41" s="27" t="s">
        <v>68</v>
      </c>
      <c r="B41" s="38">
        <v>3</v>
      </c>
      <c r="C41" s="28"/>
      <c r="D41" s="28"/>
      <c r="E41" s="29">
        <v>45028</v>
      </c>
      <c r="F41" s="30" t="s">
        <v>19</v>
      </c>
      <c r="G41" s="31" t="s">
        <v>28</v>
      </c>
      <c r="H41" s="31" t="s">
        <v>11</v>
      </c>
      <c r="I41" s="31" t="s">
        <v>54</v>
      </c>
      <c r="J41" s="29"/>
      <c r="K41" s="32">
        <v>45082</v>
      </c>
    </row>
    <row r="42" spans="1:11" s="55" customFormat="1" ht="15.75" x14ac:dyDescent="0.25">
      <c r="A42" s="48" t="s">
        <v>69</v>
      </c>
      <c r="B42" s="54">
        <v>12</v>
      </c>
      <c r="C42" s="54">
        <v>1</v>
      </c>
      <c r="D42" s="49"/>
      <c r="E42" s="50">
        <v>45028</v>
      </c>
      <c r="F42" s="51" t="s">
        <v>19</v>
      </c>
      <c r="G42" s="52" t="s">
        <v>27</v>
      </c>
      <c r="H42" s="52" t="s">
        <v>11</v>
      </c>
      <c r="I42" s="52" t="s">
        <v>77</v>
      </c>
      <c r="J42" s="50">
        <v>45054</v>
      </c>
      <c r="K42" s="53"/>
    </row>
    <row r="43" spans="1:11" s="33" customFormat="1" ht="15.75" x14ac:dyDescent="0.25">
      <c r="A43" s="27" t="s">
        <v>70</v>
      </c>
      <c r="B43" s="38">
        <v>4</v>
      </c>
      <c r="C43" s="28"/>
      <c r="D43" s="28"/>
      <c r="E43" s="29">
        <v>45035</v>
      </c>
      <c r="F43" s="30" t="s">
        <v>19</v>
      </c>
      <c r="G43" s="31" t="s">
        <v>31</v>
      </c>
      <c r="H43" s="31" t="s">
        <v>11</v>
      </c>
      <c r="I43" s="31" t="s">
        <v>54</v>
      </c>
      <c r="J43" s="29"/>
      <c r="K43" s="32">
        <v>45082</v>
      </c>
    </row>
    <row r="44" spans="1:11" s="55" customFormat="1" ht="15.75" x14ac:dyDescent="0.25">
      <c r="A44" s="48" t="s">
        <v>71</v>
      </c>
      <c r="B44" s="54">
        <v>1</v>
      </c>
      <c r="C44" s="54"/>
      <c r="D44" s="49"/>
      <c r="E44" s="50">
        <v>45040</v>
      </c>
      <c r="F44" s="51" t="s">
        <v>19</v>
      </c>
      <c r="G44" s="52" t="s">
        <v>76</v>
      </c>
      <c r="H44" s="52" t="s">
        <v>11</v>
      </c>
      <c r="I44" s="52" t="s">
        <v>77</v>
      </c>
      <c r="J44" s="50">
        <v>45082</v>
      </c>
      <c r="K44" s="53"/>
    </row>
    <row r="45" spans="1:11" s="55" customFormat="1" ht="15.75" x14ac:dyDescent="0.25">
      <c r="A45" s="48" t="s">
        <v>72</v>
      </c>
      <c r="B45" s="54">
        <v>2</v>
      </c>
      <c r="C45" s="54"/>
      <c r="D45" s="49"/>
      <c r="E45" s="50">
        <v>45040</v>
      </c>
      <c r="F45" s="51" t="s">
        <v>19</v>
      </c>
      <c r="G45" s="52" t="s">
        <v>76</v>
      </c>
      <c r="H45" s="52" t="s">
        <v>11</v>
      </c>
      <c r="I45" s="52" t="s">
        <v>77</v>
      </c>
      <c r="J45" s="50">
        <v>45082</v>
      </c>
      <c r="K45" s="53"/>
    </row>
    <row r="46" spans="1:11" s="55" customFormat="1" ht="15.75" x14ac:dyDescent="0.25">
      <c r="A46" s="48" t="s">
        <v>73</v>
      </c>
      <c r="B46" s="54">
        <v>24</v>
      </c>
      <c r="C46" s="54">
        <v>1</v>
      </c>
      <c r="D46" s="49"/>
      <c r="E46" s="50">
        <v>45040</v>
      </c>
      <c r="F46" s="51" t="s">
        <v>19</v>
      </c>
      <c r="G46" s="52" t="s">
        <v>76</v>
      </c>
      <c r="H46" s="52" t="s">
        <v>11</v>
      </c>
      <c r="I46" s="52" t="s">
        <v>77</v>
      </c>
      <c r="J46" s="50">
        <v>45082</v>
      </c>
      <c r="K46" s="53"/>
    </row>
    <row r="47" spans="1:11" s="55" customFormat="1" ht="15.75" x14ac:dyDescent="0.25">
      <c r="A47" s="48" t="s">
        <v>74</v>
      </c>
      <c r="B47" s="54">
        <v>3</v>
      </c>
      <c r="C47" s="54"/>
      <c r="D47" s="49"/>
      <c r="E47" s="50">
        <v>45040</v>
      </c>
      <c r="F47" s="51" t="s">
        <v>19</v>
      </c>
      <c r="G47" s="52" t="s">
        <v>76</v>
      </c>
      <c r="H47" s="52" t="s">
        <v>11</v>
      </c>
      <c r="I47" s="52" t="s">
        <v>77</v>
      </c>
      <c r="J47" s="50">
        <v>45082</v>
      </c>
      <c r="K47" s="53"/>
    </row>
    <row r="48" spans="1:11" s="55" customFormat="1" ht="15.75" x14ac:dyDescent="0.25">
      <c r="A48" s="48" t="s">
        <v>75</v>
      </c>
      <c r="B48" s="54">
        <v>4</v>
      </c>
      <c r="C48" s="54"/>
      <c r="D48" s="49"/>
      <c r="E48" s="50">
        <v>45040</v>
      </c>
      <c r="F48" s="51" t="s">
        <v>19</v>
      </c>
      <c r="G48" s="52" t="s">
        <v>76</v>
      </c>
      <c r="H48" s="52" t="s">
        <v>11</v>
      </c>
      <c r="I48" s="52" t="s">
        <v>77</v>
      </c>
      <c r="J48" s="50">
        <v>45082</v>
      </c>
      <c r="K48" s="53"/>
    </row>
    <row r="49" spans="1:11" s="20" customFormat="1" ht="15.75" x14ac:dyDescent="0.25">
      <c r="A49" s="22" t="s">
        <v>80</v>
      </c>
      <c r="B49" s="34">
        <v>2</v>
      </c>
      <c r="C49" s="34"/>
      <c r="D49" s="23"/>
      <c r="E49" s="21">
        <v>45054</v>
      </c>
      <c r="F49" s="26" t="s">
        <v>19</v>
      </c>
      <c r="G49" s="24" t="s">
        <v>32</v>
      </c>
      <c r="H49" s="24" t="s">
        <v>35</v>
      </c>
      <c r="I49" s="24" t="s">
        <v>18</v>
      </c>
      <c r="J49" s="21"/>
      <c r="K49" s="25"/>
    </row>
    <row r="50" spans="1:11" s="33" customFormat="1" ht="15.75" x14ac:dyDescent="0.25">
      <c r="A50" s="27" t="s">
        <v>78</v>
      </c>
      <c r="B50" s="38">
        <v>4</v>
      </c>
      <c r="C50" s="28"/>
      <c r="D50" s="28"/>
      <c r="E50" s="29">
        <v>45057</v>
      </c>
      <c r="F50" s="30" t="s">
        <v>19</v>
      </c>
      <c r="G50" s="31" t="s">
        <v>29</v>
      </c>
      <c r="H50" s="31" t="s">
        <v>11</v>
      </c>
      <c r="I50" s="31" t="s">
        <v>54</v>
      </c>
      <c r="J50" s="29"/>
      <c r="K50" s="32">
        <v>45063</v>
      </c>
    </row>
    <row r="51" spans="1:11" s="20" customFormat="1" ht="15.75" x14ac:dyDescent="0.25">
      <c r="A51" s="65" t="s">
        <v>85</v>
      </c>
      <c r="B51" s="66">
        <v>5</v>
      </c>
      <c r="C51" s="66"/>
      <c r="D51" s="67"/>
      <c r="E51" s="68">
        <v>45068</v>
      </c>
      <c r="F51" s="69" t="s">
        <v>19</v>
      </c>
      <c r="G51" s="70" t="s">
        <v>29</v>
      </c>
      <c r="H51" s="70" t="s">
        <v>11</v>
      </c>
      <c r="I51" s="70" t="s">
        <v>84</v>
      </c>
      <c r="J51" s="74"/>
      <c r="K51" s="71"/>
    </row>
    <row r="52" spans="1:11" s="33" customFormat="1" ht="15.75" x14ac:dyDescent="0.25">
      <c r="A52" s="27" t="s">
        <v>79</v>
      </c>
      <c r="B52" s="38">
        <v>3</v>
      </c>
      <c r="C52" s="28"/>
      <c r="D52" s="28"/>
      <c r="E52" s="29">
        <v>45068</v>
      </c>
      <c r="F52" s="30" t="s">
        <v>19</v>
      </c>
      <c r="G52" s="31" t="s">
        <v>26</v>
      </c>
      <c r="H52" s="31" t="s">
        <v>11</v>
      </c>
      <c r="I52" s="31" t="s">
        <v>54</v>
      </c>
      <c r="J52" s="29"/>
      <c r="K52" s="32">
        <v>45082</v>
      </c>
    </row>
    <row r="53" spans="1:11" s="55" customFormat="1" ht="16.5" thickBot="1" x14ac:dyDescent="0.3">
      <c r="A53" s="84" t="s">
        <v>82</v>
      </c>
      <c r="B53" s="85">
        <v>4</v>
      </c>
      <c r="C53" s="85"/>
      <c r="D53" s="86"/>
      <c r="E53" s="87">
        <v>45082</v>
      </c>
      <c r="F53" s="88" t="s">
        <v>19</v>
      </c>
      <c r="G53" s="89" t="s">
        <v>28</v>
      </c>
      <c r="H53" s="89" t="s">
        <v>11</v>
      </c>
      <c r="I53" s="89" t="s">
        <v>77</v>
      </c>
      <c r="J53" s="87">
        <v>45124</v>
      </c>
      <c r="K53" s="90"/>
    </row>
    <row r="54" spans="1:11" s="20" customFormat="1" ht="15.75" x14ac:dyDescent="0.25">
      <c r="A54" s="75"/>
      <c r="B54" s="76"/>
      <c r="C54" s="76"/>
      <c r="D54" s="77"/>
      <c r="E54" s="78"/>
      <c r="F54" s="77"/>
      <c r="G54" s="75"/>
      <c r="H54" s="75"/>
      <c r="I54" s="75"/>
      <c r="J54" s="78"/>
      <c r="K54" s="78"/>
    </row>
    <row r="63" spans="1:11" ht="23.25" x14ac:dyDescent="0.35">
      <c r="A63" s="91" t="s">
        <v>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1:11" ht="23.25" x14ac:dyDescent="0.35">
      <c r="A64" s="91" t="s">
        <v>53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12" thickBot="1" x14ac:dyDescent="0.2"/>
    <row r="66" spans="1:11" s="2" customFormat="1" ht="34.5" customHeight="1" x14ac:dyDescent="0.25">
      <c r="A66" s="79" t="s">
        <v>1</v>
      </c>
      <c r="B66" s="80" t="s">
        <v>2</v>
      </c>
      <c r="C66" s="80" t="s">
        <v>16</v>
      </c>
      <c r="D66" s="80" t="s">
        <v>3</v>
      </c>
      <c r="E66" s="81" t="s">
        <v>4</v>
      </c>
      <c r="F66" s="81" t="s">
        <v>5</v>
      </c>
      <c r="G66" s="81" t="s">
        <v>6</v>
      </c>
      <c r="H66" s="81" t="s">
        <v>7</v>
      </c>
      <c r="I66" s="81" t="s">
        <v>8</v>
      </c>
      <c r="J66" s="81" t="s">
        <v>9</v>
      </c>
      <c r="K66" s="82" t="s">
        <v>10</v>
      </c>
    </row>
    <row r="67" spans="1:11" s="33" customFormat="1" ht="15.75" x14ac:dyDescent="0.25">
      <c r="A67" s="27" t="s">
        <v>83</v>
      </c>
      <c r="B67" s="38">
        <v>5</v>
      </c>
      <c r="C67" s="28"/>
      <c r="D67" s="28"/>
      <c r="E67" s="29">
        <v>45083</v>
      </c>
      <c r="F67" s="30" t="s">
        <v>19</v>
      </c>
      <c r="G67" s="31" t="s">
        <v>31</v>
      </c>
      <c r="H67" s="31" t="s">
        <v>11</v>
      </c>
      <c r="I67" s="31" t="s">
        <v>54</v>
      </c>
      <c r="J67" s="29"/>
      <c r="K67" s="32">
        <v>45092</v>
      </c>
    </row>
    <row r="68" spans="1:11" s="55" customFormat="1" ht="15.75" x14ac:dyDescent="0.25">
      <c r="A68" s="48" t="s">
        <v>88</v>
      </c>
      <c r="B68" s="54">
        <v>6</v>
      </c>
      <c r="C68" s="54"/>
      <c r="D68" s="49"/>
      <c r="E68" s="50">
        <v>45092</v>
      </c>
      <c r="F68" s="51" t="s">
        <v>19</v>
      </c>
      <c r="G68" s="52" t="s">
        <v>31</v>
      </c>
      <c r="H68" s="52" t="s">
        <v>11</v>
      </c>
      <c r="I68" s="52" t="s">
        <v>77</v>
      </c>
      <c r="J68" s="50">
        <v>45124</v>
      </c>
      <c r="K68" s="53"/>
    </row>
    <row r="69" spans="1:11" s="33" customFormat="1" ht="15.75" x14ac:dyDescent="0.25">
      <c r="A69" s="27" t="s">
        <v>89</v>
      </c>
      <c r="B69" s="38">
        <v>5</v>
      </c>
      <c r="C69" s="28"/>
      <c r="D69" s="28"/>
      <c r="E69" s="29">
        <v>45099</v>
      </c>
      <c r="F69" s="30" t="s">
        <v>19</v>
      </c>
      <c r="G69" s="31" t="s">
        <v>29</v>
      </c>
      <c r="H69" s="31" t="s">
        <v>11</v>
      </c>
      <c r="I69" s="31" t="s">
        <v>54</v>
      </c>
      <c r="J69" s="29"/>
      <c r="K69" s="32">
        <v>45105</v>
      </c>
    </row>
    <row r="70" spans="1:11" s="20" customFormat="1" ht="15.75" x14ac:dyDescent="0.25">
      <c r="A70" s="65" t="s">
        <v>91</v>
      </c>
      <c r="B70" s="66">
        <v>6</v>
      </c>
      <c r="C70" s="66"/>
      <c r="D70" s="67"/>
      <c r="E70" s="68">
        <v>45105</v>
      </c>
      <c r="F70" s="69" t="s">
        <v>19</v>
      </c>
      <c r="G70" s="70" t="s">
        <v>29</v>
      </c>
      <c r="H70" s="70" t="s">
        <v>11</v>
      </c>
      <c r="I70" s="70" t="s">
        <v>84</v>
      </c>
      <c r="J70" s="74"/>
      <c r="K70" s="71">
        <v>45110</v>
      </c>
    </row>
    <row r="71" spans="1:11" s="47" customFormat="1" ht="15.75" x14ac:dyDescent="0.25">
      <c r="A71" s="41" t="s">
        <v>92</v>
      </c>
      <c r="B71" s="56">
        <v>6</v>
      </c>
      <c r="C71" s="56"/>
      <c r="D71" s="42"/>
      <c r="E71" s="43">
        <v>45111</v>
      </c>
      <c r="F71" s="44" t="s">
        <v>19</v>
      </c>
      <c r="G71" s="45" t="s">
        <v>29</v>
      </c>
      <c r="H71" s="45" t="s">
        <v>11</v>
      </c>
      <c r="I71" s="45" t="s">
        <v>65</v>
      </c>
      <c r="J71" s="43"/>
      <c r="K71" s="46">
        <v>45118</v>
      </c>
    </row>
    <row r="72" spans="1:11" s="55" customFormat="1" ht="15.75" x14ac:dyDescent="0.25">
      <c r="A72" s="48" t="s">
        <v>94</v>
      </c>
      <c r="B72" s="54">
        <v>7</v>
      </c>
      <c r="C72" s="54"/>
      <c r="D72" s="49"/>
      <c r="E72" s="50">
        <v>45119</v>
      </c>
      <c r="F72" s="51" t="s">
        <v>19</v>
      </c>
      <c r="G72" s="52" t="s">
        <v>29</v>
      </c>
      <c r="H72" s="52" t="s">
        <v>11</v>
      </c>
      <c r="I72" s="52" t="s">
        <v>77</v>
      </c>
      <c r="J72" s="50">
        <v>45159</v>
      </c>
      <c r="K72" s="53"/>
    </row>
    <row r="73" spans="1:11" s="55" customFormat="1" ht="16.5" thickBot="1" x14ac:dyDescent="0.3">
      <c r="A73" s="48" t="s">
        <v>93</v>
      </c>
      <c r="B73" s="54">
        <v>5</v>
      </c>
      <c r="C73" s="54"/>
      <c r="D73" s="49"/>
      <c r="E73" s="50">
        <v>45154</v>
      </c>
      <c r="F73" s="51" t="s">
        <v>19</v>
      </c>
      <c r="G73" s="52" t="s">
        <v>26</v>
      </c>
      <c r="H73" s="52" t="s">
        <v>11</v>
      </c>
      <c r="I73" s="52" t="s">
        <v>77</v>
      </c>
      <c r="J73" s="50">
        <v>45173</v>
      </c>
      <c r="K73" s="53"/>
    </row>
    <row r="74" spans="1:11" ht="13.5" customHeight="1" thickBot="1" x14ac:dyDescent="0.3">
      <c r="A74" s="35"/>
      <c r="B74" s="35"/>
      <c r="C74" s="35"/>
      <c r="D74" s="35"/>
      <c r="E74" s="36"/>
      <c r="F74" s="37"/>
      <c r="G74" s="35"/>
      <c r="H74" s="35"/>
      <c r="I74" s="35"/>
      <c r="J74" s="36"/>
      <c r="K74" s="37"/>
    </row>
    <row r="75" spans="1:11" ht="15.75" x14ac:dyDescent="0.25">
      <c r="A75" s="18" t="s">
        <v>12</v>
      </c>
      <c r="B75" s="19">
        <f>COUNTIF(I:I,"ADMISSÃO")</f>
        <v>21</v>
      </c>
      <c r="C75" s="1"/>
      <c r="D75" s="1"/>
      <c r="F75" s="4"/>
      <c r="G75" s="3"/>
      <c r="H75" s="3"/>
      <c r="I75" s="3"/>
      <c r="J75" s="4"/>
    </row>
    <row r="76" spans="1:11" ht="15.75" x14ac:dyDescent="0.25">
      <c r="A76" s="16" t="s">
        <v>87</v>
      </c>
      <c r="B76" s="17">
        <f>COUNTIF(I:I,"EM PROCESSO")</f>
        <v>1</v>
      </c>
      <c r="C76" s="1"/>
      <c r="D76" s="1"/>
      <c r="F76" s="4"/>
      <c r="G76" s="3"/>
      <c r="H76" s="3"/>
      <c r="I76" s="3"/>
      <c r="J76" s="4"/>
      <c r="K76" s="4"/>
    </row>
    <row r="77" spans="1:11" ht="15.75" x14ac:dyDescent="0.25">
      <c r="A77" s="72" t="s">
        <v>86</v>
      </c>
      <c r="B77" s="73">
        <f>COUNTIF(I:I,"RECLASSIFICAÇÃO")</f>
        <v>2</v>
      </c>
      <c r="C77" s="1"/>
      <c r="D77" s="1"/>
      <c r="F77" s="4"/>
      <c r="G77" s="3"/>
      <c r="H77" s="3"/>
      <c r="I77" s="3"/>
      <c r="J77" s="4"/>
      <c r="K77" s="4"/>
    </row>
    <row r="78" spans="1:11" ht="15.75" x14ac:dyDescent="0.25">
      <c r="A78" s="5" t="s">
        <v>13</v>
      </c>
      <c r="B78" s="6">
        <f>COUNTIF(I:I,"DEMISSÃO")</f>
        <v>1</v>
      </c>
      <c r="C78" s="1"/>
      <c r="D78" s="1"/>
      <c r="F78" s="4"/>
      <c r="G78" s="3"/>
      <c r="H78" s="3"/>
      <c r="I78" s="3"/>
      <c r="J78" s="4"/>
      <c r="K78" s="4"/>
    </row>
    <row r="79" spans="1:11" ht="15.75" x14ac:dyDescent="0.25">
      <c r="A79" s="40" t="s">
        <v>66</v>
      </c>
      <c r="B79" s="39">
        <f>COUNTIF(I:I,"DESCLASSIFICAÇÃO")</f>
        <v>3</v>
      </c>
      <c r="C79" s="1"/>
      <c r="D79" s="1"/>
      <c r="F79" s="4"/>
      <c r="G79" s="3"/>
      <c r="H79" s="3"/>
      <c r="I79" s="3"/>
      <c r="J79" s="4"/>
      <c r="K79" s="4"/>
    </row>
    <row r="80" spans="1:11" ht="15.75" x14ac:dyDescent="0.25">
      <c r="A80" s="7" t="s">
        <v>14</v>
      </c>
      <c r="B80" s="8">
        <f>COUNTIF(I:I,"DESISTÊNCIA")</f>
        <v>20</v>
      </c>
      <c r="C80" s="1"/>
      <c r="D80" s="1"/>
      <c r="F80" s="4"/>
      <c r="G80" s="3"/>
      <c r="H80" s="3"/>
      <c r="I80" s="3"/>
      <c r="J80" s="4"/>
      <c r="K80" s="4"/>
    </row>
    <row r="81" spans="1:11" ht="16.5" thickBot="1" x14ac:dyDescent="0.3">
      <c r="A81" s="9" t="s">
        <v>15</v>
      </c>
      <c r="B81" s="10">
        <f>SUM(B75:B80)</f>
        <v>48</v>
      </c>
      <c r="C81" s="1"/>
      <c r="D81" s="1"/>
      <c r="F81" s="4"/>
      <c r="G81" s="3"/>
      <c r="H81" s="3"/>
      <c r="I81" s="3"/>
      <c r="J81" s="4"/>
      <c r="K81" s="4"/>
    </row>
    <row r="82" spans="1:11" ht="15.75" x14ac:dyDescent="0.25">
      <c r="A82" s="3"/>
      <c r="B82" s="3"/>
      <c r="C82" s="3"/>
      <c r="D82" s="3"/>
      <c r="E82" s="4"/>
      <c r="F82" s="4"/>
      <c r="G82" s="3"/>
      <c r="H82" s="3"/>
      <c r="I82" s="3"/>
      <c r="J82" s="4"/>
      <c r="K82" s="4"/>
    </row>
    <row r="83" spans="1:11" ht="48" customHeight="1" x14ac:dyDescent="0.25">
      <c r="A83" s="93" t="s">
        <v>90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5.75" x14ac:dyDescent="0.25">
      <c r="A84" s="3"/>
      <c r="B84" s="3"/>
      <c r="C84" s="3"/>
      <c r="D84" s="3"/>
      <c r="E84" s="4"/>
      <c r="F84" s="4"/>
      <c r="G84" s="3"/>
      <c r="H84" s="3"/>
      <c r="I84" s="3"/>
      <c r="J84" s="4"/>
      <c r="K84" s="4"/>
    </row>
    <row r="85" spans="1:11" s="1" customFormat="1" ht="18.75" x14ac:dyDescent="0.3">
      <c r="A85" s="11" t="s">
        <v>17</v>
      </c>
      <c r="B85" s="11"/>
      <c r="C85" s="11"/>
      <c r="D85" s="11"/>
      <c r="E85" s="12"/>
      <c r="F85" s="12"/>
      <c r="G85" s="13"/>
      <c r="H85" s="13"/>
      <c r="I85" s="13"/>
      <c r="J85" s="92" t="s">
        <v>95</v>
      </c>
      <c r="K85" s="92"/>
    </row>
    <row r="86" spans="1:11" x14ac:dyDescent="0.15">
      <c r="A86" s="14"/>
      <c r="B86" s="14"/>
      <c r="C86" s="14"/>
      <c r="D86" s="14"/>
      <c r="E86" s="15"/>
      <c r="F86" s="15"/>
      <c r="G86" s="14"/>
      <c r="H86" s="14"/>
      <c r="I86" s="14"/>
      <c r="J86" s="15"/>
      <c r="K86" s="15"/>
    </row>
    <row r="97" spans="7:7" x14ac:dyDescent="0.15">
      <c r="G97" s="83"/>
    </row>
    <row r="98" spans="7:7" x14ac:dyDescent="0.15">
      <c r="G98" s="83"/>
    </row>
  </sheetData>
  <mergeCells count="6">
    <mergeCell ref="A9:K9"/>
    <mergeCell ref="A10:K10"/>
    <mergeCell ref="J85:K85"/>
    <mergeCell ref="A83:K83"/>
    <mergeCell ref="A63:K63"/>
    <mergeCell ref="A64:K64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Convocações</vt:lpstr>
      <vt:lpstr>Convocações!Area_de_impressao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joyce.rosa</cp:lastModifiedBy>
  <cp:lastPrinted>2023-08-22T20:45:17Z</cp:lastPrinted>
  <dcterms:created xsi:type="dcterms:W3CDTF">2017-02-17T18:39:37Z</dcterms:created>
  <dcterms:modified xsi:type="dcterms:W3CDTF">2023-09-20T10:24:43Z</dcterms:modified>
</cp:coreProperties>
</file>