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omments7.xml" ContentType="application/vnd.openxmlformats-officedocument.spreadsheetml.comment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omments8.xml" ContentType="application/vnd.openxmlformats-officedocument.spreadsheetml.comments+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omments9.xml" ContentType="application/vnd.openxmlformats-officedocument.spreadsheetml.comments+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xml"/>
  <Override PartName="/xl/comments10.xml" ContentType="application/vnd.openxmlformats-officedocument.spreadsheetml.comments+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xml"/>
  <Override PartName="/xl/comments11.xml" ContentType="application/vnd.openxmlformats-officedocument.spreadsheetml.comments+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xml"/>
  <Override PartName="/xl/comments12.xml" ContentType="application/vnd.openxmlformats-officedocument.spreadsheetml.comments+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4.xml" ContentType="application/vnd.openxmlformats-officedocument.drawing+xml"/>
  <Override PartName="/xl/comments13.xml" ContentType="application/vnd.openxmlformats-officedocument.spreadsheetml.comments+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xml"/>
  <Override PartName="/xl/comments14.xml" ContentType="application/vnd.openxmlformats-officedocument.spreadsheetml.comments+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7.xml" ContentType="application/vnd.openxmlformats-officedocument.drawing+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8.xml" ContentType="application/vnd.openxmlformats-officedocument.drawing+xml"/>
  <Override PartName="/xl/comments15.xml" ContentType="application/vnd.openxmlformats-officedocument.spreadsheetml.comments+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9.xml" ContentType="application/vnd.openxmlformats-officedocument.drawing+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nos de Ação das Comissões 2019 aprov em Plenaria\"/>
    </mc:Choice>
  </mc:AlternateContent>
  <bookViews>
    <workbookView xWindow="0" yWindow="0" windowWidth="20490" windowHeight="7155" tabRatio="757" firstSheet="2" activeTab="15"/>
  </bookViews>
  <sheets>
    <sheet name="Elemento de Despesas" sheetId="79" state="hidden" r:id="rId1"/>
    <sheet name="02.03.006.002 - Outras Desp CSC" sheetId="74" state="hidden" r:id="rId2"/>
    <sheet name="03.01.001 - Com Ética e Discip." sheetId="65" r:id="rId3"/>
    <sheet name="03.02.001 - Com Ensino e Form." sheetId="64" r:id="rId4"/>
    <sheet name="03.02.002 - Eventos Acad." sheetId="63" r:id="rId5"/>
    <sheet name="03.02.003 - CAU nas Univers." sheetId="62" r:id="rId6"/>
    <sheet name="03.02.004 - Acredit. Cursos" sheetId="61" r:id="rId7"/>
    <sheet name="03.03.001 - Com Exerc. Prof." sheetId="60" r:id="rId8"/>
    <sheet name="03.04.001 - COA " sheetId="19" r:id="rId9"/>
    <sheet name="03.05.001 - CPFi" sheetId="25" r:id="rId10"/>
    <sheet name="03.06.001 - Com Fiscalização" sheetId="17" r:id="rId11"/>
    <sheet name="03.06.002 - Fiscaliz e Orientar" sheetId="2" r:id="rId12"/>
    <sheet name="03.06.003 - Fiscaliz. em Foco" sheetId="1" r:id="rId13"/>
    <sheet name="03.06.004-Proj Pilot At do Balc" sheetId="3" r:id="rId14"/>
    <sheet name="04.01.001-Com Esp Desenv. Prof" sheetId="86" r:id="rId15"/>
    <sheet name="04.02.002 - Com Esp Pol. Urbana" sheetId="87" r:id="rId16"/>
    <sheet name="04.03.003-Com Esp Comunicação " sheetId="88" r:id="rId17"/>
    <sheet name="04.04.004 - Com Esp Rel. Inst." sheetId="89" r:id="rId18"/>
    <sheet name="04.05.005 - Com Esp Pat. Cultur" sheetId="90" r:id="rId19"/>
    <sheet name="05.01.001 - Com Temp Aquis.Sede" sheetId="92" r:id="rId20"/>
    <sheet name="05.02.002 - Com Temp ATHIS" sheetId="93" r:id="rId21"/>
    <sheet name="05.03.003 - Com Temp Parlament." sheetId="94" r:id="rId22"/>
    <sheet name="05.04.004 - Com Temp Conc. Pub." sheetId="95" r:id="rId23"/>
    <sheet name="05.05.005 - Com Temp Cham.Pub. " sheetId="96" r:id="rId24"/>
    <sheet name="05.06.006 - Com Temp UIA 2020" sheetId="97" r:id="rId25"/>
    <sheet name="05.07.007 - Com Temp Acessib." sheetId="98" r:id="rId26"/>
    <sheet name="05.08.008 - Com Temp Mob.Urbana" sheetId="99" r:id="rId27"/>
    <sheet name="05.09.009 - Com Temp Habitação" sheetId="100"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nm._FilterDatabase" localSheetId="12" hidden="1">'03.06.003 - Fiscaliz. em Foco'!$A$168:$Y$183</definedName>
    <definedName name="_xlnm._FilterDatabase" localSheetId="0" hidden="1">'Elemento de Despesas'!$A$7:$AC$75</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 localSheetId="0">#REF!</definedName>
    <definedName name="A">#REF!</definedName>
    <definedName name="aa" localSheetId="1">#REF!</definedName>
    <definedName name="aa" localSheetId="2">#REF!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3">#REF!</definedName>
    <definedName name="aa" localSheetId="14">#REF!</definedName>
    <definedName name="aa" localSheetId="15">#REF!</definedName>
    <definedName name="aa" localSheetId="16">#REF!</definedName>
    <definedName name="aa" localSheetId="17">#REF!</definedName>
    <definedName name="aa" localSheetId="18">#REF!</definedName>
    <definedName name="aa" localSheetId="19">#REF!</definedName>
    <definedName name="aa" localSheetId="20">#REF!</definedName>
    <definedName name="aa" localSheetId="21">#REF!</definedName>
    <definedName name="aa" localSheetId="22">#REF!</definedName>
    <definedName name="aa" localSheetId="23">#REF!</definedName>
    <definedName name="aa" localSheetId="24">#REF!</definedName>
    <definedName name="aa" localSheetId="25">#REF!</definedName>
    <definedName name="aa" localSheetId="26">#REF!</definedName>
    <definedName name="aa" localSheetId="27">#REF!</definedName>
    <definedName name="aa">#REF!</definedName>
    <definedName name="ar" localSheetId="1">#REF!</definedName>
    <definedName name="ar" localSheetId="2">#REF!</definedName>
    <definedName name="ar" localSheetId="3">#REF!</definedName>
    <definedName name="ar" localSheetId="4">#REF!</definedName>
    <definedName name="ar" localSheetId="5">#REF!</definedName>
    <definedName name="ar" localSheetId="6">#REF!</definedName>
    <definedName name="ar" localSheetId="7">#REF!</definedName>
    <definedName name="ar" localSheetId="8">#REF!</definedName>
    <definedName name="ar" localSheetId="9">#REF!</definedName>
    <definedName name="ar" localSheetId="10">#REF!</definedName>
    <definedName name="ar" localSheetId="11">#REF!</definedName>
    <definedName name="ar" localSheetId="13">#REF!</definedName>
    <definedName name="ar" localSheetId="14">#REF!</definedName>
    <definedName name="ar" localSheetId="15">#REF!</definedName>
    <definedName name="ar" localSheetId="16">#REF!</definedName>
    <definedName name="ar" localSheetId="17">#REF!</definedName>
    <definedName name="ar" localSheetId="18">#REF!</definedName>
    <definedName name="ar" localSheetId="19">#REF!</definedName>
    <definedName name="ar" localSheetId="20">#REF!</definedName>
    <definedName name="ar" localSheetId="21">#REF!</definedName>
    <definedName name="ar" localSheetId="22">#REF!</definedName>
    <definedName name="ar" localSheetId="23">#REF!</definedName>
    <definedName name="ar" localSheetId="24">#REF!</definedName>
    <definedName name="ar" localSheetId="25">#REF!</definedName>
    <definedName name="ar" localSheetId="26">#REF!</definedName>
    <definedName name="ar" localSheetId="27">#REF!</definedName>
    <definedName name="ar" localSheetId="0">#REF!</definedName>
    <definedName name="ar">#REF!</definedName>
    <definedName name="_xlnm.Print_Area" localSheetId="0">'Elemento de Despesas'!$A$1:$T$73</definedName>
    <definedName name="aseqwttyu" localSheetId="1">#REF!</definedName>
    <definedName name="aseqwttyu" localSheetId="2">#REF!</definedName>
    <definedName name="aseqwttyu" localSheetId="3">#REF!</definedName>
    <definedName name="aseqwttyu" localSheetId="4">#REF!</definedName>
    <definedName name="aseqwttyu" localSheetId="5">#REF!</definedName>
    <definedName name="aseqwttyu" localSheetId="6">#REF!</definedName>
    <definedName name="aseqwttyu" localSheetId="7">#REF!</definedName>
    <definedName name="aseqwttyu" localSheetId="8">#REF!</definedName>
    <definedName name="aseqwttyu" localSheetId="9">#REF!</definedName>
    <definedName name="aseqwttyu" localSheetId="10">#REF!</definedName>
    <definedName name="aseqwttyu" localSheetId="11">#REF!</definedName>
    <definedName name="aseqwttyu" localSheetId="13">#REF!</definedName>
    <definedName name="aseqwttyu" localSheetId="14">#REF!</definedName>
    <definedName name="aseqwttyu" localSheetId="15">#REF!</definedName>
    <definedName name="aseqwttyu" localSheetId="16">#REF!</definedName>
    <definedName name="aseqwttyu" localSheetId="17">#REF!</definedName>
    <definedName name="aseqwttyu" localSheetId="18">#REF!</definedName>
    <definedName name="aseqwttyu" localSheetId="19">#REF!</definedName>
    <definedName name="aseqwttyu" localSheetId="20">#REF!</definedName>
    <definedName name="aseqwttyu" localSheetId="21">#REF!</definedName>
    <definedName name="aseqwttyu" localSheetId="22">#REF!</definedName>
    <definedName name="aseqwttyu" localSheetId="23">#REF!</definedName>
    <definedName name="aseqwttyu" localSheetId="24">#REF!</definedName>
    <definedName name="aseqwttyu" localSheetId="25">#REF!</definedName>
    <definedName name="aseqwttyu" localSheetId="26">#REF!</definedName>
    <definedName name="aseqwttyu" localSheetId="27">#REF!</definedName>
    <definedName name="aseqwttyu">#REF!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3">#REF!</definedName>
    <definedName name="b" localSheetId="14">#REF!</definedName>
    <definedName name="b" localSheetId="15">#REF!</definedName>
    <definedName name="b" localSheetId="16">#REF!</definedName>
    <definedName name="b" localSheetId="17">#REF!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25">#REF!</definedName>
    <definedName name="b" localSheetId="27">#REF!</definedName>
    <definedName name="b">#REF!</definedName>
    <definedName name="Banco" localSheetId="1">#REF!</definedName>
    <definedName name="Banco" localSheetId="2">#REF!</definedName>
    <definedName name="Banco" localSheetId="3">#REF!</definedName>
    <definedName name="Banco" localSheetId="4">#REF!</definedName>
    <definedName name="Banco" localSheetId="5">#REF!</definedName>
    <definedName name="Banco" localSheetId="6">#REF!</definedName>
    <definedName name="Banco" localSheetId="7">#REF!</definedName>
    <definedName name="Banco" localSheetId="8">#REF!</definedName>
    <definedName name="Banco" localSheetId="9">#REF!</definedName>
    <definedName name="Banco" localSheetId="10">#REF!</definedName>
    <definedName name="Banco" localSheetId="11">#REF!</definedName>
    <definedName name="Banco" localSheetId="13">#REF!</definedName>
    <definedName name="Banco" localSheetId="14">#REF!</definedName>
    <definedName name="Banco" localSheetId="15">#REF!</definedName>
    <definedName name="Banco" localSheetId="16">#REF!</definedName>
    <definedName name="Banco" localSheetId="17">#REF!</definedName>
    <definedName name="Banco" localSheetId="19">#REF!</definedName>
    <definedName name="Banco" localSheetId="20">#REF!</definedName>
    <definedName name="Banco" localSheetId="21">#REF!</definedName>
    <definedName name="Banco" localSheetId="22">#REF!</definedName>
    <definedName name="Banco" localSheetId="23">#REF!</definedName>
    <definedName name="Banco" localSheetId="24">#REF!</definedName>
    <definedName name="Banco" localSheetId="25">#REF!</definedName>
    <definedName name="Banco" localSheetId="27">#REF!</definedName>
    <definedName name="Banco">#REF!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0">#REF!</definedName>
    <definedName name="_xlnm.Database">#REF!</definedName>
    <definedName name="banco_de_dados_sym" localSheetId="1">#REF!</definedName>
    <definedName name="banco_de_dados_sym" localSheetId="2">#REF!</definedName>
    <definedName name="banco_de_dados_sym" localSheetId="3">#REF!</definedName>
    <definedName name="banco_de_dados_sym" localSheetId="4">#REF!</definedName>
    <definedName name="banco_de_dados_sym" localSheetId="5">#REF!</definedName>
    <definedName name="banco_de_dados_sym" localSheetId="6">#REF!</definedName>
    <definedName name="banco_de_dados_sym" localSheetId="7">#REF!</definedName>
    <definedName name="banco_de_dados_sym" localSheetId="8">#REF!</definedName>
    <definedName name="banco_de_dados_sym" localSheetId="9">#REF!</definedName>
    <definedName name="banco_de_dados_sym" localSheetId="10">#REF!</definedName>
    <definedName name="banco_de_dados_sym" localSheetId="11">#REF!</definedName>
    <definedName name="banco_de_dados_sym" localSheetId="13">#REF!</definedName>
    <definedName name="banco_de_dados_sym" localSheetId="14">#REF!</definedName>
    <definedName name="banco_de_dados_sym" localSheetId="15">#REF!</definedName>
    <definedName name="banco_de_dados_sym" localSheetId="16">#REF!</definedName>
    <definedName name="banco_de_dados_sym" localSheetId="17">#REF!</definedName>
    <definedName name="banco_de_dados_sym" localSheetId="18">#REF!</definedName>
    <definedName name="banco_de_dados_sym" localSheetId="19">#REF!</definedName>
    <definedName name="banco_de_dados_sym" localSheetId="20">#REF!</definedName>
    <definedName name="banco_de_dados_sym" localSheetId="21">#REF!</definedName>
    <definedName name="banco_de_dados_sym" localSheetId="22">#REF!</definedName>
    <definedName name="banco_de_dados_sym" localSheetId="23">#REF!</definedName>
    <definedName name="banco_de_dados_sym" localSheetId="24">#REF!</definedName>
    <definedName name="banco_de_dados_sym" localSheetId="25">#REF!</definedName>
    <definedName name="banco_de_dados_sym" localSheetId="26">#REF!</definedName>
    <definedName name="banco_de_dados_sym" localSheetId="27">#REF!</definedName>
    <definedName name="banco_de_dados_sym" localSheetId="0">#REF!</definedName>
    <definedName name="banco_de_dados_sym">#REF!</definedName>
    <definedName name="bi" localSheetId="1">#REF!</definedName>
    <definedName name="bi" localSheetId="2">#REF!</definedName>
    <definedName name="bi" localSheetId="3">#REF!</definedName>
    <definedName name="bi" localSheetId="4">#REF!</definedName>
    <definedName name="bi" localSheetId="5">#REF!</definedName>
    <definedName name="bi" localSheetId="6">#REF!</definedName>
    <definedName name="bi" localSheetId="7">#REF!</definedName>
    <definedName name="bi" localSheetId="8">#REF!</definedName>
    <definedName name="bi" localSheetId="9">#REF!</definedName>
    <definedName name="bi" localSheetId="10">#REF!</definedName>
    <definedName name="bi" localSheetId="11">#REF!</definedName>
    <definedName name="bi" localSheetId="13">#REF!</definedName>
    <definedName name="bi" localSheetId="14">#REF!</definedName>
    <definedName name="bi" localSheetId="15">#REF!</definedName>
    <definedName name="bi" localSheetId="16">#REF!</definedName>
    <definedName name="bi" localSheetId="17">#REF!</definedName>
    <definedName name="bi" localSheetId="19">#REF!</definedName>
    <definedName name="bi" localSheetId="20">#REF!</definedName>
    <definedName name="bi" localSheetId="21">#REF!</definedName>
    <definedName name="bi" localSheetId="22">#REF!</definedName>
    <definedName name="bi" localSheetId="23">#REF!</definedName>
    <definedName name="bi" localSheetId="24">#REF!</definedName>
    <definedName name="bi" localSheetId="25">#REF!</definedName>
    <definedName name="bi" localSheetId="27">#REF!</definedName>
    <definedName name="bi">#REF!</definedName>
    <definedName name="ccccccccc" localSheetId="1">#REF!</definedName>
    <definedName name="ccccccccc" localSheetId="2">#REF!</definedName>
    <definedName name="ccccccccc" localSheetId="3">#REF!</definedName>
    <definedName name="ccccccccc" localSheetId="4">#REF!</definedName>
    <definedName name="ccccccccc" localSheetId="5">#REF!</definedName>
    <definedName name="ccccccccc" localSheetId="6">#REF!</definedName>
    <definedName name="ccccccccc" localSheetId="7">#REF!</definedName>
    <definedName name="ccccccccc" localSheetId="8">#REF!</definedName>
    <definedName name="ccccccccc" localSheetId="9">#REF!</definedName>
    <definedName name="ccccccccc" localSheetId="10">#REF!</definedName>
    <definedName name="ccccccccc" localSheetId="11">#REF!</definedName>
    <definedName name="ccccccccc" localSheetId="13">#REF!</definedName>
    <definedName name="ccccccccc" localSheetId="14">#REF!</definedName>
    <definedName name="ccccccccc" localSheetId="15">#REF!</definedName>
    <definedName name="ccccccccc" localSheetId="16">#REF!</definedName>
    <definedName name="ccccccccc" localSheetId="17">#REF!</definedName>
    <definedName name="ccccccccc" localSheetId="19">#REF!</definedName>
    <definedName name="ccccccccc" localSheetId="20">#REF!</definedName>
    <definedName name="ccccccccc" localSheetId="21">#REF!</definedName>
    <definedName name="ccccccccc" localSheetId="22">#REF!</definedName>
    <definedName name="ccccccccc" localSheetId="23">#REF!</definedName>
    <definedName name="ccccccccc" localSheetId="24">#REF!</definedName>
    <definedName name="ccccccccc" localSheetId="25">#REF!</definedName>
    <definedName name="ccccccccc" localSheetId="27">#REF!</definedName>
    <definedName name="ccccccccc">#REF!</definedName>
    <definedName name="cdc" localSheetId="1">#REF!</definedName>
    <definedName name="cdc" localSheetId="2">#REF!</definedName>
    <definedName name="cdc" localSheetId="3">#REF!</definedName>
    <definedName name="cdc" localSheetId="4">#REF!</definedName>
    <definedName name="cdc" localSheetId="5">#REF!</definedName>
    <definedName name="cdc" localSheetId="6">#REF!</definedName>
    <definedName name="cdc" localSheetId="7">#REF!</definedName>
    <definedName name="cdc" localSheetId="8">#REF!</definedName>
    <definedName name="cdc" localSheetId="9">#REF!</definedName>
    <definedName name="cdc" localSheetId="10">#REF!</definedName>
    <definedName name="cdc" localSheetId="15">#REF!</definedName>
    <definedName name="cdc" localSheetId="17">#REF!</definedName>
    <definedName name="cdc" localSheetId="18">#REF!</definedName>
    <definedName name="cdc" localSheetId="19">#REF!</definedName>
    <definedName name="cdc" localSheetId="20">#REF!</definedName>
    <definedName name="cdc" localSheetId="22">#REF!</definedName>
    <definedName name="cdc" localSheetId="23">#REF!</definedName>
    <definedName name="cdc" localSheetId="24">#REF!</definedName>
    <definedName name="cdc" localSheetId="25">#REF!</definedName>
    <definedName name="cdc" localSheetId="26">#REF!</definedName>
    <definedName name="cdc" localSheetId="27">#REF!</definedName>
    <definedName name="cdc">#REF!</definedName>
    <definedName name="_xlnm.Criteria" localSheetId="1">#REF!</definedName>
    <definedName name="_xlnm.Criteria" localSheetId="2">#REF!</definedName>
    <definedName name="_xlnm.Criteria" localSheetId="3">#REF!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8">#REF!</definedName>
    <definedName name="_xlnm.Criteria" localSheetId="9">#REF!</definedName>
    <definedName name="_xlnm.Criteria" localSheetId="10">#REF!</definedName>
    <definedName name="_xlnm.Criteria" localSheetId="11">#REF!</definedName>
    <definedName name="_xlnm.Criteria" localSheetId="13">#REF!</definedName>
    <definedName name="_xlnm.Criteria" localSheetId="14">#REF!</definedName>
    <definedName name="_xlnm.Criteria" localSheetId="15">#REF!</definedName>
    <definedName name="_xlnm.Criteria" localSheetId="16">#REF!</definedName>
    <definedName name="_xlnm.Criteria" localSheetId="17">#REF!</definedName>
    <definedName name="_xlnm.Criteria" localSheetId="18">#REF!</definedName>
    <definedName name="_xlnm.Criteria" localSheetId="19">#REF!</definedName>
    <definedName name="_xlnm.Criteria" localSheetId="20">#REF!</definedName>
    <definedName name="_xlnm.Criteria" localSheetId="21">#REF!</definedName>
    <definedName name="_xlnm.Criteria" localSheetId="22">#REF!</definedName>
    <definedName name="_xlnm.Criteria" localSheetId="23">#REF!</definedName>
    <definedName name="_xlnm.Criteria" localSheetId="24">#REF!</definedName>
    <definedName name="_xlnm.Criteria" localSheetId="25">#REF!</definedName>
    <definedName name="_xlnm.Criteria" localSheetId="26">#REF!</definedName>
    <definedName name="_xlnm.Criteria" localSheetId="27">#REF!</definedName>
    <definedName name="_xlnm.Criteria" localSheetId="0">#REF!</definedName>
    <definedName name="_xlnm.Criteria">#REF!</definedName>
    <definedName name="dados" localSheetId="1">#REF!</definedName>
    <definedName name="dados" localSheetId="2">#REF!</definedName>
    <definedName name="dados" localSheetId="3">#REF!</definedName>
    <definedName name="dados" localSheetId="4">#REF!</definedName>
    <definedName name="dados" localSheetId="5">#REF!</definedName>
    <definedName name="dados" localSheetId="6">#REF!</definedName>
    <definedName name="dados" localSheetId="7">#REF!</definedName>
    <definedName name="dados" localSheetId="8">#REF!</definedName>
    <definedName name="dados" localSheetId="9">#REF!</definedName>
    <definedName name="dados" localSheetId="10">#REF!</definedName>
    <definedName name="dados" localSheetId="11">#REF!</definedName>
    <definedName name="dados" localSheetId="13">#REF!</definedName>
    <definedName name="dados" localSheetId="14">#REF!</definedName>
    <definedName name="dados" localSheetId="15">#REF!</definedName>
    <definedName name="dados" localSheetId="16">#REF!</definedName>
    <definedName name="dados" localSheetId="17">#REF!</definedName>
    <definedName name="dados" localSheetId="18">#REF!</definedName>
    <definedName name="dados" localSheetId="19">#REF!</definedName>
    <definedName name="dados" localSheetId="20">#REF!</definedName>
    <definedName name="dados" localSheetId="21">#REF!</definedName>
    <definedName name="dados" localSheetId="22">#REF!</definedName>
    <definedName name="dados" localSheetId="23">#REF!</definedName>
    <definedName name="dados" localSheetId="24">#REF!</definedName>
    <definedName name="dados" localSheetId="25">#REF!</definedName>
    <definedName name="dados" localSheetId="26">#REF!</definedName>
    <definedName name="dados" localSheetId="27">#REF!</definedName>
    <definedName name="dados" localSheetId="0">#REF!</definedName>
    <definedName name="dados">#REF!</definedName>
    <definedName name="eqw" localSheetId="1">#REF!</definedName>
    <definedName name="eqw" localSheetId="2">#REF!</definedName>
    <definedName name="eqw" localSheetId="3">#REF!</definedName>
    <definedName name="eqw" localSheetId="4">#REF!</definedName>
    <definedName name="eqw" localSheetId="5">#REF!</definedName>
    <definedName name="eqw" localSheetId="6">#REF!</definedName>
    <definedName name="eqw" localSheetId="7">#REF!</definedName>
    <definedName name="eqw" localSheetId="8">#REF!</definedName>
    <definedName name="eqw" localSheetId="9">#REF!</definedName>
    <definedName name="eqw" localSheetId="10">#REF!</definedName>
    <definedName name="eqw" localSheetId="15">#REF!</definedName>
    <definedName name="eqw" localSheetId="17">#REF!</definedName>
    <definedName name="eqw" localSheetId="18">#REF!</definedName>
    <definedName name="eqw" localSheetId="19">#REF!</definedName>
    <definedName name="eqw" localSheetId="20">#REF!</definedName>
    <definedName name="eqw" localSheetId="22">#REF!</definedName>
    <definedName name="eqw" localSheetId="23">#REF!</definedName>
    <definedName name="eqw" localSheetId="24">#REF!</definedName>
    <definedName name="eqw" localSheetId="25">#REF!</definedName>
    <definedName name="eqw" localSheetId="26">#REF!</definedName>
    <definedName name="eqw" localSheetId="27">#REF!</definedName>
    <definedName name="eqw">#REF!</definedName>
    <definedName name="er">#REF!</definedName>
    <definedName name="esersre" localSheetId="1">#REF!</definedName>
    <definedName name="esersre" localSheetId="2">#REF!</definedName>
    <definedName name="esersre" localSheetId="3">#REF!</definedName>
    <definedName name="esersre" localSheetId="4">#REF!</definedName>
    <definedName name="esersre" localSheetId="5">#REF!</definedName>
    <definedName name="esersre" localSheetId="6">#REF!</definedName>
    <definedName name="esersre" localSheetId="7">#REF!</definedName>
    <definedName name="esersre" localSheetId="8">#REF!</definedName>
    <definedName name="esersre" localSheetId="9">#REF!</definedName>
    <definedName name="esersre" localSheetId="10">#REF!</definedName>
    <definedName name="esersre" localSheetId="15">#REF!</definedName>
    <definedName name="esersre" localSheetId="17">#REF!</definedName>
    <definedName name="esersre" localSheetId="22">#REF!</definedName>
    <definedName name="esersre" localSheetId="23">#REF!</definedName>
    <definedName name="esersre" localSheetId="27">#REF!</definedName>
    <definedName name="esersre">#REF!</definedName>
    <definedName name="fdfg" localSheetId="1">#REF!</definedName>
    <definedName name="fdfg" localSheetId="2">#REF!</definedName>
    <definedName name="fdfg" localSheetId="3">#REF!</definedName>
    <definedName name="fdfg" localSheetId="4">#REF!</definedName>
    <definedName name="fdfg" localSheetId="5">#REF!</definedName>
    <definedName name="fdfg" localSheetId="6">#REF!</definedName>
    <definedName name="fdfg" localSheetId="7">#REF!</definedName>
    <definedName name="fdfg" localSheetId="8">#REF!</definedName>
    <definedName name="fdfg" localSheetId="9">#REF!</definedName>
    <definedName name="fdfg" localSheetId="10">#REF!</definedName>
    <definedName name="fdfg" localSheetId="15">#REF!</definedName>
    <definedName name="fdfg" localSheetId="17">#REF!</definedName>
    <definedName name="fdfg" localSheetId="19">#REF!</definedName>
    <definedName name="fdfg" localSheetId="20">#REF!</definedName>
    <definedName name="fdfg" localSheetId="22">#REF!</definedName>
    <definedName name="fdfg" localSheetId="23">#REF!</definedName>
    <definedName name="fdfg" localSheetId="24">#REF!</definedName>
    <definedName name="fdfg" localSheetId="25">#REF!</definedName>
    <definedName name="fdfg" localSheetId="26">#REF!</definedName>
    <definedName name="fdfg" localSheetId="27">#REF!</definedName>
    <definedName name="fdfg">#REF!</definedName>
    <definedName name="fftfguy" localSheetId="1">#REF!</definedName>
    <definedName name="fftfguy" localSheetId="2">#REF!</definedName>
    <definedName name="fftfguy" localSheetId="3">#REF!</definedName>
    <definedName name="fftfguy" localSheetId="4">#REF!</definedName>
    <definedName name="fftfguy" localSheetId="5">#REF!</definedName>
    <definedName name="fftfguy" localSheetId="6">#REF!</definedName>
    <definedName name="fftfguy" localSheetId="7">#REF!</definedName>
    <definedName name="fftfguy" localSheetId="8">#REF!</definedName>
    <definedName name="fftfguy" localSheetId="9">#REF!</definedName>
    <definedName name="fftfguy" localSheetId="10">#REF!</definedName>
    <definedName name="fftfguy" localSheetId="15">#REF!</definedName>
    <definedName name="fftfguy" localSheetId="17">#REF!</definedName>
    <definedName name="fftfguy" localSheetId="22">#REF!</definedName>
    <definedName name="fftfguy" localSheetId="23">#REF!</definedName>
    <definedName name="fftfguy" localSheetId="27">#REF!</definedName>
    <definedName name="fftfguy">#REF!</definedName>
    <definedName name="fg" localSheetId="1">#REF!</definedName>
    <definedName name="fg" localSheetId="2">#REF!</definedName>
    <definedName name="fg" localSheetId="3">#REF!</definedName>
    <definedName name="fg" localSheetId="4">#REF!</definedName>
    <definedName name="fg" localSheetId="5">#REF!</definedName>
    <definedName name="fg" localSheetId="6">#REF!</definedName>
    <definedName name="fg" localSheetId="7">#REF!</definedName>
    <definedName name="fg" localSheetId="8">#REF!</definedName>
    <definedName name="fg" localSheetId="9">#REF!</definedName>
    <definedName name="fg" localSheetId="10">#REF!</definedName>
    <definedName name="fg" localSheetId="15">#REF!</definedName>
    <definedName name="fg" localSheetId="17">#REF!</definedName>
    <definedName name="fg" localSheetId="18">#REF!</definedName>
    <definedName name="fg" localSheetId="19">#REF!</definedName>
    <definedName name="fg" localSheetId="20">#REF!</definedName>
    <definedName name="fg" localSheetId="22">#REF!</definedName>
    <definedName name="fg" localSheetId="23">#REF!</definedName>
    <definedName name="fg" localSheetId="24">#REF!</definedName>
    <definedName name="fg" localSheetId="25">#REF!</definedName>
    <definedName name="fg" localSheetId="26">#REF!</definedName>
    <definedName name="fg" localSheetId="27">#REF!</definedName>
    <definedName name="fg">#REF!</definedName>
    <definedName name="fgsdd" localSheetId="1">#REF!</definedName>
    <definedName name="fgsdd" localSheetId="2">#REF!</definedName>
    <definedName name="fgsdd" localSheetId="3">#REF!</definedName>
    <definedName name="fgsdd" localSheetId="4">#REF!</definedName>
    <definedName name="fgsdd" localSheetId="5">#REF!</definedName>
    <definedName name="fgsdd" localSheetId="6">#REF!</definedName>
    <definedName name="fgsdd" localSheetId="7">#REF!</definedName>
    <definedName name="fgsdd" localSheetId="8">#REF!</definedName>
    <definedName name="fgsdd" localSheetId="9">#REF!</definedName>
    <definedName name="fgsdd" localSheetId="10">#REF!</definedName>
    <definedName name="fgsdd" localSheetId="11">#REF!</definedName>
    <definedName name="fgsdd" localSheetId="13">#REF!</definedName>
    <definedName name="fgsdd" localSheetId="14">#REF!</definedName>
    <definedName name="fgsdd" localSheetId="15">#REF!</definedName>
    <definedName name="fgsdd" localSheetId="16">#REF!</definedName>
    <definedName name="fgsdd" localSheetId="17">#REF!</definedName>
    <definedName name="fgsdd" localSheetId="19">#REF!</definedName>
    <definedName name="fgsdd" localSheetId="20">#REF!</definedName>
    <definedName name="fgsdd" localSheetId="21">#REF!</definedName>
    <definedName name="fgsdd" localSheetId="22">#REF!</definedName>
    <definedName name="fgsdd" localSheetId="23">#REF!</definedName>
    <definedName name="fgsdd" localSheetId="24">#REF!</definedName>
    <definedName name="fgsdd" localSheetId="25">#REF!</definedName>
    <definedName name="fgsdd" localSheetId="27">#REF!</definedName>
    <definedName name="fgsdd">#REF!</definedName>
    <definedName name="gfgfdgdgfdg" localSheetId="1">#REF!</definedName>
    <definedName name="gfgfdgdgfdg" localSheetId="2">#REF!</definedName>
    <definedName name="gfgfdgdgfdg" localSheetId="3">#REF!</definedName>
    <definedName name="gfgfdgdgfdg" localSheetId="4">#REF!</definedName>
    <definedName name="gfgfdgdgfdg" localSheetId="5">#REF!</definedName>
    <definedName name="gfgfdgdgfdg" localSheetId="6">#REF!</definedName>
    <definedName name="gfgfdgdgfdg" localSheetId="7">#REF!</definedName>
    <definedName name="gfgfdgdgfdg" localSheetId="8">#REF!</definedName>
    <definedName name="gfgfdgdgfdg" localSheetId="9">#REF!</definedName>
    <definedName name="gfgfdgdgfdg" localSheetId="10">#REF!</definedName>
    <definedName name="gfgfdgdgfdg" localSheetId="15">#REF!</definedName>
    <definedName name="gfgfdgdgfdg" localSheetId="17">#REF!</definedName>
    <definedName name="gfgfdgdgfdg" localSheetId="19">#REF!</definedName>
    <definedName name="gfgfdgdgfdg" localSheetId="20">#REF!</definedName>
    <definedName name="gfgfdgdgfdg" localSheetId="22">#REF!</definedName>
    <definedName name="gfgfdgdgfdg" localSheetId="23">#REF!</definedName>
    <definedName name="gfgfdgdgfdg" localSheetId="24">#REF!</definedName>
    <definedName name="gfgfdgdgfdg" localSheetId="25">#REF!</definedName>
    <definedName name="gfgfdgdgfdg" localSheetId="26">#REF!</definedName>
    <definedName name="gfgfdgdgfdg" localSheetId="27">#REF!</definedName>
    <definedName name="gfgfdgdgfdg">#REF!</definedName>
    <definedName name="gfghfghghfg" localSheetId="1">#REF!</definedName>
    <definedName name="gfghfghghfg" localSheetId="2">#REF!</definedName>
    <definedName name="gfghfghghfg" localSheetId="3">#REF!</definedName>
    <definedName name="gfghfghghfg" localSheetId="4">#REF!</definedName>
    <definedName name="gfghfghghfg" localSheetId="5">#REF!</definedName>
    <definedName name="gfghfghghfg" localSheetId="6">#REF!</definedName>
    <definedName name="gfghfghghfg" localSheetId="7">#REF!</definedName>
    <definedName name="gfghfghghfg" localSheetId="8">#REF!</definedName>
    <definedName name="gfghfghghfg" localSheetId="9">#REF!</definedName>
    <definedName name="gfghfghghfg" localSheetId="10">#REF!</definedName>
    <definedName name="gfghfghghfg" localSheetId="15">#REF!</definedName>
    <definedName name="gfghfghghfg" localSheetId="17">#REF!</definedName>
    <definedName name="gfghfghghfg" localSheetId="19">#REF!</definedName>
    <definedName name="gfghfghghfg" localSheetId="20">#REF!</definedName>
    <definedName name="gfghfghghfg" localSheetId="22">#REF!</definedName>
    <definedName name="gfghfghghfg" localSheetId="23">#REF!</definedName>
    <definedName name="gfghfghghfg" localSheetId="24">#REF!</definedName>
    <definedName name="gfghfghghfg" localSheetId="25">#REF!</definedName>
    <definedName name="gfghfghghfg" localSheetId="26">#REF!</definedName>
    <definedName name="gfghfghghfg" localSheetId="27">#REF!</definedName>
    <definedName name="gfghfghghfg">#REF!</definedName>
    <definedName name="ghfhgf" localSheetId="1">#REF!</definedName>
    <definedName name="ghfhgf" localSheetId="2">#REF!</definedName>
    <definedName name="ghfhgf" localSheetId="3">#REF!</definedName>
    <definedName name="ghfhgf" localSheetId="4">#REF!</definedName>
    <definedName name="ghfhgf" localSheetId="5">#REF!</definedName>
    <definedName name="ghfhgf" localSheetId="6">#REF!</definedName>
    <definedName name="ghfhgf" localSheetId="7">#REF!</definedName>
    <definedName name="ghfhgf" localSheetId="8">#REF!</definedName>
    <definedName name="ghfhgf" localSheetId="9">#REF!</definedName>
    <definedName name="ghfhgf" localSheetId="10">#REF!</definedName>
    <definedName name="ghfhgf" localSheetId="11">#REF!</definedName>
    <definedName name="ghfhgf" localSheetId="13">#REF!</definedName>
    <definedName name="ghfhgf" localSheetId="14">#REF!</definedName>
    <definedName name="ghfhgf" localSheetId="15">#REF!</definedName>
    <definedName name="ghfhgf" localSheetId="16">#REF!</definedName>
    <definedName name="ghfhgf" localSheetId="17">#REF!</definedName>
    <definedName name="ghfhgf" localSheetId="19">#REF!</definedName>
    <definedName name="ghfhgf" localSheetId="20">#REF!</definedName>
    <definedName name="ghfhgf" localSheetId="21">#REF!</definedName>
    <definedName name="ghfhgf" localSheetId="22">#REF!</definedName>
    <definedName name="ghfhgf" localSheetId="23">#REF!</definedName>
    <definedName name="ghfhgf" localSheetId="24">#REF!</definedName>
    <definedName name="ghfhgf" localSheetId="25">#REF!</definedName>
    <definedName name="ghfhgf" localSheetId="27">#REF!</definedName>
    <definedName name="ghfhgf">#REF!</definedName>
    <definedName name="ghgfhfghfgh" localSheetId="1">#REF!</definedName>
    <definedName name="ghgfhfghfgh" localSheetId="2">#REF!</definedName>
    <definedName name="ghgfhfghfgh" localSheetId="3">#REF!</definedName>
    <definedName name="ghgfhfghfgh" localSheetId="4">#REF!</definedName>
    <definedName name="ghgfhfghfgh" localSheetId="5">#REF!</definedName>
    <definedName name="ghgfhfghfgh" localSheetId="6">#REF!</definedName>
    <definedName name="ghgfhfghfgh" localSheetId="7">#REF!</definedName>
    <definedName name="ghgfhfghfgh" localSheetId="8">#REF!</definedName>
    <definedName name="ghgfhfghfgh" localSheetId="9">#REF!</definedName>
    <definedName name="ghgfhfghfgh" localSheetId="10">#REF!</definedName>
    <definedName name="ghgfhfghfgh" localSheetId="11">#REF!</definedName>
    <definedName name="ghgfhfghfgh" localSheetId="13">#REF!</definedName>
    <definedName name="ghgfhfghfgh" localSheetId="14">#REF!</definedName>
    <definedName name="ghgfhfghfgh" localSheetId="15">#REF!</definedName>
    <definedName name="ghgfhfghfgh" localSheetId="16">#REF!</definedName>
    <definedName name="ghgfhfghfgh" localSheetId="17">#REF!</definedName>
    <definedName name="ghgfhfghfgh" localSheetId="19">#REF!</definedName>
    <definedName name="ghgfhfghfgh" localSheetId="20">#REF!</definedName>
    <definedName name="ghgfhfghfgh" localSheetId="21">#REF!</definedName>
    <definedName name="ghgfhfghfgh" localSheetId="22">#REF!</definedName>
    <definedName name="ghgfhfghfgh" localSheetId="23">#REF!</definedName>
    <definedName name="ghgfhfghfgh" localSheetId="24">#REF!</definedName>
    <definedName name="ghgfhfghfgh" localSheetId="25">#REF!</definedName>
    <definedName name="ghgfhfghfgh" localSheetId="27">#REF!</definedName>
    <definedName name="ghgfhfghfgh">#REF!</definedName>
    <definedName name="ghjghjhgj" localSheetId="1">#REF!</definedName>
    <definedName name="ghjghjhgj" localSheetId="2">#REF!</definedName>
    <definedName name="ghjghjhgj" localSheetId="3">#REF!</definedName>
    <definedName name="ghjghjhgj" localSheetId="4">#REF!</definedName>
    <definedName name="ghjghjhgj" localSheetId="5">#REF!</definedName>
    <definedName name="ghjghjhgj" localSheetId="6">#REF!</definedName>
    <definedName name="ghjghjhgj" localSheetId="7">#REF!</definedName>
    <definedName name="ghjghjhgj" localSheetId="8">#REF!</definedName>
    <definedName name="ghjghjhgj" localSheetId="9">#REF!</definedName>
    <definedName name="ghjghjhgj" localSheetId="10">#REF!</definedName>
    <definedName name="ghjghjhgj" localSheetId="11">#REF!</definedName>
    <definedName name="ghjghjhgj" localSheetId="13">#REF!</definedName>
    <definedName name="ghjghjhgj" localSheetId="14">#REF!</definedName>
    <definedName name="ghjghjhgj" localSheetId="15">#REF!</definedName>
    <definedName name="ghjghjhgj" localSheetId="16">#REF!</definedName>
    <definedName name="ghjghjhgj" localSheetId="17">#REF!</definedName>
    <definedName name="ghjghjhgj" localSheetId="19">#REF!</definedName>
    <definedName name="ghjghjhgj" localSheetId="20">#REF!</definedName>
    <definedName name="ghjghjhgj" localSheetId="21">#REF!</definedName>
    <definedName name="ghjghjhgj" localSheetId="22">#REF!</definedName>
    <definedName name="ghjghjhgj" localSheetId="23">#REF!</definedName>
    <definedName name="ghjghjhgj" localSheetId="24">#REF!</definedName>
    <definedName name="ghjghjhgj" localSheetId="25">#REF!</definedName>
    <definedName name="ghjghjhgj" localSheetId="27">#REF!</definedName>
    <definedName name="ghjghjhgj">#REF!</definedName>
    <definedName name="hjljkllk" localSheetId="1">#REF!</definedName>
    <definedName name="hjljkllk" localSheetId="2">#REF!</definedName>
    <definedName name="hjljkllk" localSheetId="3">#REF!</definedName>
    <definedName name="hjljkllk" localSheetId="4">#REF!</definedName>
    <definedName name="hjljkllk" localSheetId="5">#REF!</definedName>
    <definedName name="hjljkllk" localSheetId="6">#REF!</definedName>
    <definedName name="hjljkllk" localSheetId="7">#REF!</definedName>
    <definedName name="hjljkllk" localSheetId="8">#REF!</definedName>
    <definedName name="hjljkllk" localSheetId="9">#REF!</definedName>
    <definedName name="hjljkllk" localSheetId="10">#REF!</definedName>
    <definedName name="hjljkllk" localSheetId="11">#REF!</definedName>
    <definedName name="hjljkllk" localSheetId="13">#REF!</definedName>
    <definedName name="hjljkllk" localSheetId="14">#REF!</definedName>
    <definedName name="hjljkllk" localSheetId="15">#REF!</definedName>
    <definedName name="hjljkllk" localSheetId="16">#REF!</definedName>
    <definedName name="hjljkllk" localSheetId="17">#REF!</definedName>
    <definedName name="hjljkllk" localSheetId="19">#REF!</definedName>
    <definedName name="hjljkllk" localSheetId="20">#REF!</definedName>
    <definedName name="hjljkllk" localSheetId="21">#REF!</definedName>
    <definedName name="hjljkllk" localSheetId="22">#REF!</definedName>
    <definedName name="hjljkllk" localSheetId="23">#REF!</definedName>
    <definedName name="hjljkllk" localSheetId="24">#REF!</definedName>
    <definedName name="hjljkllk" localSheetId="25">#REF!</definedName>
    <definedName name="hjljkllk" localSheetId="27">#REF!</definedName>
    <definedName name="hjljkllk">#REF!</definedName>
    <definedName name="hoioh" localSheetId="1">#REF!</definedName>
    <definedName name="hoioh" localSheetId="2">#REF!</definedName>
    <definedName name="hoioh" localSheetId="3">#REF!</definedName>
    <definedName name="hoioh" localSheetId="4">#REF!</definedName>
    <definedName name="hoioh" localSheetId="5">#REF!</definedName>
    <definedName name="hoioh" localSheetId="6">#REF!</definedName>
    <definedName name="hoioh" localSheetId="7">#REF!</definedName>
    <definedName name="hoioh" localSheetId="8">#REF!</definedName>
    <definedName name="hoioh" localSheetId="9">#REF!</definedName>
    <definedName name="hoioh" localSheetId="10">#REF!</definedName>
    <definedName name="hoioh" localSheetId="15">#REF!</definedName>
    <definedName name="hoioh" localSheetId="17">#REF!</definedName>
    <definedName name="hoioh" localSheetId="19">#REF!</definedName>
    <definedName name="hoioh" localSheetId="22">#REF!</definedName>
    <definedName name="hoioh" localSheetId="23">#REF!</definedName>
    <definedName name="hoioh" localSheetId="27">#REF!</definedName>
    <definedName name="hoioh">#REF!</definedName>
    <definedName name="huala" localSheetId="1">#REF!</definedName>
    <definedName name="huala" localSheetId="2">#REF!</definedName>
    <definedName name="huala" localSheetId="3">#REF!</definedName>
    <definedName name="huala" localSheetId="4">#REF!</definedName>
    <definedName name="huala" localSheetId="5">#REF!</definedName>
    <definedName name="huala" localSheetId="6">#REF!</definedName>
    <definedName name="huala" localSheetId="7">#REF!</definedName>
    <definedName name="huala" localSheetId="8">#REF!</definedName>
    <definedName name="huala" localSheetId="9">#REF!</definedName>
    <definedName name="huala" localSheetId="10">#REF!</definedName>
    <definedName name="huala" localSheetId="11">#REF!</definedName>
    <definedName name="huala" localSheetId="13">#REF!</definedName>
    <definedName name="huala" localSheetId="14">#REF!</definedName>
    <definedName name="huala" localSheetId="15">#REF!</definedName>
    <definedName name="huala" localSheetId="16">#REF!</definedName>
    <definedName name="huala" localSheetId="17">#REF!</definedName>
    <definedName name="huala" localSheetId="18">#REF!</definedName>
    <definedName name="huala" localSheetId="19">#REF!</definedName>
    <definedName name="huala" localSheetId="20">#REF!</definedName>
    <definedName name="huala" localSheetId="21">#REF!</definedName>
    <definedName name="huala" localSheetId="22">#REF!</definedName>
    <definedName name="huala" localSheetId="23">#REF!</definedName>
    <definedName name="huala" localSheetId="24">#REF!</definedName>
    <definedName name="huala" localSheetId="25">#REF!</definedName>
    <definedName name="huala" localSheetId="26">#REF!</definedName>
    <definedName name="huala" localSheetId="27">#REF!</definedName>
    <definedName name="huala" localSheetId="0">#REF!</definedName>
    <definedName name="huala">#REF!</definedName>
    <definedName name="hygjgfh">#REF!</definedName>
    <definedName name="jkjkkjh" localSheetId="1">#REF!</definedName>
    <definedName name="jkjkkjh" localSheetId="2">#REF!</definedName>
    <definedName name="jkjkkjh" localSheetId="3">#REF!</definedName>
    <definedName name="jkjkkjh" localSheetId="4">#REF!</definedName>
    <definedName name="jkjkkjh" localSheetId="5">#REF!</definedName>
    <definedName name="jkjkkjh" localSheetId="6">#REF!</definedName>
    <definedName name="jkjkkjh" localSheetId="7">#REF!</definedName>
    <definedName name="jkjkkjh" localSheetId="8">#REF!</definedName>
    <definedName name="jkjkkjh" localSheetId="9">#REF!</definedName>
    <definedName name="jkjkkjh" localSheetId="10">#REF!</definedName>
    <definedName name="jkjkkjh" localSheetId="11">#REF!</definedName>
    <definedName name="jkjkkjh" localSheetId="13">#REF!</definedName>
    <definedName name="jkjkkjh" localSheetId="14">#REF!</definedName>
    <definedName name="jkjkkjh" localSheetId="15">#REF!</definedName>
    <definedName name="jkjkkjh" localSheetId="16">#REF!</definedName>
    <definedName name="jkjkkjh" localSheetId="17">#REF!</definedName>
    <definedName name="jkjkkjh" localSheetId="19">#REF!</definedName>
    <definedName name="jkjkkjh" localSheetId="20">#REF!</definedName>
    <definedName name="jkjkkjh" localSheetId="21">#REF!</definedName>
    <definedName name="jkjkkjh" localSheetId="22">#REF!</definedName>
    <definedName name="jkjkkjh" localSheetId="23">#REF!</definedName>
    <definedName name="jkjkkjh" localSheetId="24">#REF!</definedName>
    <definedName name="jkjkkjh" localSheetId="25">#REF!</definedName>
    <definedName name="jkjkkjh" localSheetId="27">#REF!</definedName>
    <definedName name="jkjkkjh">#REF!</definedName>
    <definedName name="kj">#REF!</definedName>
    <definedName name="kk" localSheetId="1">#REF!</definedName>
    <definedName name="kk" localSheetId="2">#REF!</definedName>
    <definedName name="kk" localSheetId="3">#REF!</definedName>
    <definedName name="kk" localSheetId="4">#REF!</definedName>
    <definedName name="kk" localSheetId="5">#REF!</definedName>
    <definedName name="kk" localSheetId="6">#REF!</definedName>
    <definedName name="kk" localSheetId="7">#REF!</definedName>
    <definedName name="kk" localSheetId="8">#REF!</definedName>
    <definedName name="kk" localSheetId="9">#REF!</definedName>
    <definedName name="kk" localSheetId="10">#REF!</definedName>
    <definedName name="kk" localSheetId="11">#REF!</definedName>
    <definedName name="kk" localSheetId="13">#REF!</definedName>
    <definedName name="kk" localSheetId="14">#REF!</definedName>
    <definedName name="kk" localSheetId="15">#REF!</definedName>
    <definedName name="kk" localSheetId="16">#REF!</definedName>
    <definedName name="kk" localSheetId="17">#REF!</definedName>
    <definedName name="kk" localSheetId="18">#REF!</definedName>
    <definedName name="kk" localSheetId="19">#REF!</definedName>
    <definedName name="kk" localSheetId="20">#REF!</definedName>
    <definedName name="kk" localSheetId="21">#REF!</definedName>
    <definedName name="kk" localSheetId="22">#REF!</definedName>
    <definedName name="kk" localSheetId="23">#REF!</definedName>
    <definedName name="kk" localSheetId="24">#REF!</definedName>
    <definedName name="kk" localSheetId="25">#REF!</definedName>
    <definedName name="kk" localSheetId="26">#REF!</definedName>
    <definedName name="kk" localSheetId="27">#REF!</definedName>
    <definedName name="kk" localSheetId="0">#REF!</definedName>
    <definedName name="kk">#REF!</definedName>
    <definedName name="kl.kçlkçlk" localSheetId="1">#REF!</definedName>
    <definedName name="kl.kçlkçlk" localSheetId="2">#REF!</definedName>
    <definedName name="kl.kçlkçlk" localSheetId="3">#REF!</definedName>
    <definedName name="kl.kçlkçlk" localSheetId="4">#REF!</definedName>
    <definedName name="kl.kçlkçlk" localSheetId="5">#REF!</definedName>
    <definedName name="kl.kçlkçlk" localSheetId="6">#REF!</definedName>
    <definedName name="kl.kçlkçlk" localSheetId="7">#REF!</definedName>
    <definedName name="kl.kçlkçlk" localSheetId="8">#REF!</definedName>
    <definedName name="kl.kçlkçlk" localSheetId="9">#REF!</definedName>
    <definedName name="kl.kçlkçlk" localSheetId="10">#REF!</definedName>
    <definedName name="kl.kçlkçlk" localSheetId="15">#REF!</definedName>
    <definedName name="kl.kçlkçlk" localSheetId="17">#REF!</definedName>
    <definedName name="kl.kçlkçlk" localSheetId="19">#REF!</definedName>
    <definedName name="kl.kçlkçlk" localSheetId="20">#REF!</definedName>
    <definedName name="kl.kçlkçlk" localSheetId="22">#REF!</definedName>
    <definedName name="kl.kçlkçlk" localSheetId="23">#REF!</definedName>
    <definedName name="kl.kçlkçlk" localSheetId="24">#REF!</definedName>
    <definedName name="kl.kçlkçlk" localSheetId="25">#REF!</definedName>
    <definedName name="kl.kçlkçlk" localSheetId="26">#REF!</definedName>
    <definedName name="kl.kçlkçlk" localSheetId="27">#REF!</definedName>
    <definedName name="kl.kçlkçlk">#REF!</definedName>
    <definedName name="lkjlj">#REF!</definedName>
    <definedName name="lklkj" localSheetId="1">#REF!</definedName>
    <definedName name="lklkj" localSheetId="2">#REF!</definedName>
    <definedName name="lklkj" localSheetId="3">#REF!</definedName>
    <definedName name="lklkj" localSheetId="4">#REF!</definedName>
    <definedName name="lklkj" localSheetId="5">#REF!</definedName>
    <definedName name="lklkj" localSheetId="6">#REF!</definedName>
    <definedName name="lklkj" localSheetId="7">#REF!</definedName>
    <definedName name="lklkj" localSheetId="8">#REF!</definedName>
    <definedName name="lklkj" localSheetId="9">#REF!</definedName>
    <definedName name="lklkj" localSheetId="10">#REF!</definedName>
    <definedName name="lklkj" localSheetId="15">#REF!</definedName>
    <definedName name="lklkj" localSheetId="17">#REF!</definedName>
    <definedName name="lklkj" localSheetId="19">#REF!</definedName>
    <definedName name="lklkj" localSheetId="20">#REF!</definedName>
    <definedName name="lklkj" localSheetId="22">#REF!</definedName>
    <definedName name="lklkj" localSheetId="23">#REF!</definedName>
    <definedName name="lklkj" localSheetId="24">#REF!</definedName>
    <definedName name="lklkj" localSheetId="25">#REF!</definedName>
    <definedName name="lklkj" localSheetId="26">#REF!</definedName>
    <definedName name="lklkj" localSheetId="27">#REF!</definedName>
    <definedName name="lklkj">#REF!</definedName>
    <definedName name="ll">#REF!</definedName>
    <definedName name="ManReg" localSheetId="1">#REF!</definedName>
    <definedName name="ManReg" localSheetId="2">#REF!</definedName>
    <definedName name="ManReg" localSheetId="3">#REF!</definedName>
    <definedName name="ManReg" localSheetId="4">#REF!</definedName>
    <definedName name="ManReg" localSheetId="5">#REF!</definedName>
    <definedName name="ManReg" localSheetId="6">#REF!</definedName>
    <definedName name="ManReg" localSheetId="7">#REF!</definedName>
    <definedName name="ManReg" localSheetId="8">#REF!</definedName>
    <definedName name="ManReg" localSheetId="9">#REF!</definedName>
    <definedName name="ManReg" localSheetId="10">#REF!</definedName>
    <definedName name="ManReg" localSheetId="15">#REF!</definedName>
    <definedName name="ManReg" localSheetId="17">#REF!</definedName>
    <definedName name="ManReg" localSheetId="22">#REF!</definedName>
    <definedName name="ManReg" localSheetId="23">#REF!</definedName>
    <definedName name="ManReg" localSheetId="27">#REF!</definedName>
    <definedName name="ManReg">#REF!</definedName>
    <definedName name="nbvbnbvn" localSheetId="1">#REF!</definedName>
    <definedName name="nbvbnbvn" localSheetId="2">#REF!</definedName>
    <definedName name="nbvbnbvn" localSheetId="3">#REF!</definedName>
    <definedName name="nbvbnbvn" localSheetId="4">#REF!</definedName>
    <definedName name="nbvbnbvn" localSheetId="5">#REF!</definedName>
    <definedName name="nbvbnbvn" localSheetId="6">#REF!</definedName>
    <definedName name="nbvbnbvn" localSheetId="7">#REF!</definedName>
    <definedName name="nbvbnbvn" localSheetId="8">#REF!</definedName>
    <definedName name="nbvbnbvn" localSheetId="9">#REF!</definedName>
    <definedName name="nbvbnbvn" localSheetId="10">#REF!</definedName>
    <definedName name="nbvbnbvn" localSheetId="11">#REF!</definedName>
    <definedName name="nbvbnbvn" localSheetId="13">#REF!</definedName>
    <definedName name="nbvbnbvn" localSheetId="14">#REF!</definedName>
    <definedName name="nbvbnbvn" localSheetId="15">#REF!</definedName>
    <definedName name="nbvbnbvn" localSheetId="16">#REF!</definedName>
    <definedName name="nbvbnbvn" localSheetId="17">#REF!</definedName>
    <definedName name="nbvbnbvn" localSheetId="19">#REF!</definedName>
    <definedName name="nbvbnbvn" localSheetId="20">#REF!</definedName>
    <definedName name="nbvbnbvn" localSheetId="21">#REF!</definedName>
    <definedName name="nbvbnbvn" localSheetId="22">#REF!</definedName>
    <definedName name="nbvbnbvn" localSheetId="23">#REF!</definedName>
    <definedName name="nbvbnbvn" localSheetId="24">#REF!</definedName>
    <definedName name="nbvbnbvn" localSheetId="25">#REF!</definedName>
    <definedName name="nbvbnbvn" localSheetId="27">#REF!</definedName>
    <definedName name="nbvbnbvn">#REF!</definedName>
    <definedName name="ojoi">#REF!</definedName>
    <definedName name="oooooooooo" localSheetId="1">#REF!</definedName>
    <definedName name="oooooooooo" localSheetId="2">#REF!</definedName>
    <definedName name="oooooooooo" localSheetId="3">#REF!</definedName>
    <definedName name="oooooooooo" localSheetId="4">#REF!</definedName>
    <definedName name="oooooooooo" localSheetId="5">#REF!</definedName>
    <definedName name="oooooooooo" localSheetId="6">#REF!</definedName>
    <definedName name="oooooooooo" localSheetId="7">#REF!</definedName>
    <definedName name="oooooooooo" localSheetId="8">#REF!</definedName>
    <definedName name="oooooooooo" localSheetId="9">#REF!</definedName>
    <definedName name="oooooooooo" localSheetId="10">#REF!</definedName>
    <definedName name="oooooooooo" localSheetId="15">#REF!</definedName>
    <definedName name="oooooooooo" localSheetId="17">#REF!</definedName>
    <definedName name="oooooooooo" localSheetId="18">#REF!</definedName>
    <definedName name="oooooooooo" localSheetId="19">#REF!</definedName>
    <definedName name="oooooooooo" localSheetId="20">#REF!</definedName>
    <definedName name="oooooooooo" localSheetId="22">#REF!</definedName>
    <definedName name="oooooooooo" localSheetId="23">#REF!</definedName>
    <definedName name="oooooooooo" localSheetId="24">#REF!</definedName>
    <definedName name="oooooooooo" localSheetId="25">#REF!</definedName>
    <definedName name="oooooooooo" localSheetId="26">#REF!</definedName>
    <definedName name="oooooooooo" localSheetId="27">#REF!</definedName>
    <definedName name="oooooooooo">#REF!</definedName>
    <definedName name="opo">#REF!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 localSheetId="10">#REF!</definedName>
    <definedName name="p" localSheetId="15">#REF!</definedName>
    <definedName name="p" localSheetId="17">#REF!</definedName>
    <definedName name="p" localSheetId="21">#REF!</definedName>
    <definedName name="p" localSheetId="22">#REF!</definedName>
    <definedName name="p" localSheetId="23">#REF!</definedName>
    <definedName name="p" localSheetId="27">#REF!</definedName>
    <definedName name="p">#REF!</definedName>
    <definedName name="Palestras">#REF!</definedName>
    <definedName name="pllp" localSheetId="1">#REF!</definedName>
    <definedName name="pllp" localSheetId="2">#REF!</definedName>
    <definedName name="pllp" localSheetId="3">#REF!</definedName>
    <definedName name="pllp" localSheetId="4">#REF!</definedName>
    <definedName name="pllp" localSheetId="5">#REF!</definedName>
    <definedName name="pllp" localSheetId="6">#REF!</definedName>
    <definedName name="pllp" localSheetId="7">#REF!</definedName>
    <definedName name="pllp" localSheetId="8">#REF!</definedName>
    <definedName name="pllp" localSheetId="9">#REF!</definedName>
    <definedName name="pllp" localSheetId="10">#REF!</definedName>
    <definedName name="pllp" localSheetId="15">#REF!</definedName>
    <definedName name="pllp" localSheetId="17">#REF!</definedName>
    <definedName name="pllp" localSheetId="18">#REF!</definedName>
    <definedName name="pllp" localSheetId="19">#REF!</definedName>
    <definedName name="pllp" localSheetId="20">#REF!</definedName>
    <definedName name="pllp" localSheetId="22">#REF!</definedName>
    <definedName name="pllp" localSheetId="23">#REF!</definedName>
    <definedName name="pllp" localSheetId="24">#REF!</definedName>
    <definedName name="pllp" localSheetId="25">#REF!</definedName>
    <definedName name="pllp" localSheetId="26">#REF!</definedName>
    <definedName name="pllp" localSheetId="27">#REF!</definedName>
    <definedName name="pllp">#REF!</definedName>
    <definedName name="pol" localSheetId="1">#REF!</definedName>
    <definedName name="pol" localSheetId="2">#REF!</definedName>
    <definedName name="pol" localSheetId="3">#REF!</definedName>
    <definedName name="pol" localSheetId="4">#REF!</definedName>
    <definedName name="pol" localSheetId="5">#REF!</definedName>
    <definedName name="pol" localSheetId="6">#REF!</definedName>
    <definedName name="pol" localSheetId="7">#REF!</definedName>
    <definedName name="pol" localSheetId="8">#REF!</definedName>
    <definedName name="pol" localSheetId="9">#REF!</definedName>
    <definedName name="pol" localSheetId="10">#REF!</definedName>
    <definedName name="pol" localSheetId="15">#REF!</definedName>
    <definedName name="pol" localSheetId="17">#REF!</definedName>
    <definedName name="pol" localSheetId="18">#REF!</definedName>
    <definedName name="pol" localSheetId="19">#REF!</definedName>
    <definedName name="pol" localSheetId="20">#REF!</definedName>
    <definedName name="pol" localSheetId="22">#REF!</definedName>
    <definedName name="pol" localSheetId="23">#REF!</definedName>
    <definedName name="pol" localSheetId="24">#REF!</definedName>
    <definedName name="pol" localSheetId="25">#REF!</definedName>
    <definedName name="pol" localSheetId="26">#REF!</definedName>
    <definedName name="pol" localSheetId="27">#REF!</definedName>
    <definedName name="pol">#REF!</definedName>
    <definedName name="qqw" localSheetId="1">#REF!</definedName>
    <definedName name="qqw" localSheetId="2">#REF!</definedName>
    <definedName name="qqw" localSheetId="3">#REF!</definedName>
    <definedName name="qqw" localSheetId="4">#REF!</definedName>
    <definedName name="qqw" localSheetId="5">#REF!</definedName>
    <definedName name="qqw" localSheetId="6">#REF!</definedName>
    <definedName name="qqw" localSheetId="7">#REF!</definedName>
    <definedName name="qqw" localSheetId="8">#REF!</definedName>
    <definedName name="qqw" localSheetId="9">#REF!</definedName>
    <definedName name="qqw" localSheetId="10">#REF!</definedName>
    <definedName name="qqw" localSheetId="15">#REF!</definedName>
    <definedName name="qqw" localSheetId="17">#REF!</definedName>
    <definedName name="qqw" localSheetId="19">#REF!</definedName>
    <definedName name="qqw" localSheetId="22">#REF!</definedName>
    <definedName name="qqw" localSheetId="23">#REF!</definedName>
    <definedName name="qqw" localSheetId="27">#REF!</definedName>
    <definedName name="qqw">#REF!</definedName>
    <definedName name="sedtsdf">#REF!</definedName>
    <definedName name="Seminários">#REF!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5">#REF!</definedName>
    <definedName name="ss" localSheetId="17">#REF!</definedName>
    <definedName name="ss" localSheetId="22">#REF!</definedName>
    <definedName name="ss" localSheetId="23">#REF!</definedName>
    <definedName name="ss" localSheetId="27">#REF!</definedName>
    <definedName name="ss">#REF!</definedName>
    <definedName name="uiiu">#REF!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96" l="1"/>
  <c r="C39" i="95"/>
  <c r="C39" i="100"/>
  <c r="F87" i="64" l="1"/>
  <c r="C38" i="64"/>
  <c r="C39" i="63" l="1"/>
  <c r="D89" i="62" l="1"/>
  <c r="C89" i="62"/>
  <c r="B89" i="62"/>
  <c r="A89" i="62"/>
  <c r="C40" i="62"/>
  <c r="C38" i="61" l="1"/>
  <c r="C38" i="60" l="1"/>
  <c r="C39" i="19" l="1"/>
  <c r="C39" i="25" l="1"/>
  <c r="C37" i="17" l="1"/>
  <c r="C37" i="2" l="1"/>
  <c r="C37" i="1" l="1"/>
  <c r="A135" i="3" l="1"/>
  <c r="C38" i="3"/>
  <c r="C40" i="87" l="1"/>
  <c r="E120" i="89" l="1"/>
  <c r="C39" i="89"/>
  <c r="C36" i="86" l="1"/>
  <c r="C37" i="88" l="1"/>
  <c r="C39" i="90" l="1"/>
  <c r="C39" i="92" l="1"/>
  <c r="C39" i="93" l="1"/>
  <c r="C39" i="94" l="1"/>
  <c r="E96" i="97" l="1"/>
  <c r="C96" i="97"/>
  <c r="A96" i="97"/>
  <c r="F92" i="97"/>
  <c r="E92" i="97"/>
  <c r="C92" i="97"/>
  <c r="B92" i="97"/>
  <c r="A92" i="97"/>
  <c r="C39" i="97"/>
  <c r="R152" i="97"/>
  <c r="S152" i="97"/>
  <c r="T152" i="97" s="1"/>
  <c r="R157" i="97"/>
  <c r="S157" i="97" s="1"/>
  <c r="T157" i="97" s="1"/>
  <c r="R158" i="97"/>
  <c r="S158" i="97" s="1"/>
  <c r="T158" i="97" s="1"/>
  <c r="R159" i="97"/>
  <c r="S159" i="97" s="1"/>
  <c r="T159" i="97" s="1"/>
  <c r="R160" i="97"/>
  <c r="S160" i="97" s="1"/>
  <c r="T160" i="97" s="1"/>
  <c r="R161" i="97"/>
  <c r="S161" i="97" s="1"/>
  <c r="T161" i="97" s="1"/>
  <c r="R162" i="97"/>
  <c r="S162" i="97" s="1"/>
  <c r="T162" i="97" s="1"/>
  <c r="R163" i="97"/>
  <c r="S163" i="97" s="1"/>
  <c r="T163" i="97" s="1"/>
  <c r="R164" i="97"/>
  <c r="S164" i="97" s="1"/>
  <c r="T164" i="97" s="1"/>
  <c r="R165" i="97"/>
  <c r="S165" i="97" s="1"/>
  <c r="T165" i="97" s="1"/>
  <c r="R166" i="97"/>
  <c r="S166" i="97" s="1"/>
  <c r="T166" i="97" s="1"/>
  <c r="R167" i="97"/>
  <c r="S167" i="97" s="1"/>
  <c r="T167" i="97" s="1"/>
  <c r="K168" i="97"/>
  <c r="L168" i="97"/>
  <c r="U152" i="97" s="1"/>
  <c r="P168" i="97"/>
  <c r="Q168" i="97"/>
  <c r="R168" i="97"/>
  <c r="U164" i="97" s="1"/>
  <c r="U166" i="97" l="1"/>
  <c r="U158" i="97"/>
  <c r="U162" i="97"/>
  <c r="S168" i="97"/>
  <c r="T168" i="97" s="1"/>
  <c r="U160" i="97"/>
  <c r="U167" i="97"/>
  <c r="U165" i="97"/>
  <c r="U163" i="97"/>
  <c r="U161" i="97"/>
  <c r="U159" i="97"/>
  <c r="U157" i="97"/>
  <c r="U168" i="97" l="1"/>
  <c r="C39" i="98" l="1"/>
  <c r="E100" i="99" l="1"/>
  <c r="C100" i="99"/>
  <c r="A100" i="99"/>
  <c r="F96" i="99"/>
  <c r="E96" i="99"/>
  <c r="D96" i="99"/>
  <c r="C96" i="99"/>
  <c r="B96" i="99"/>
  <c r="A96" i="99"/>
  <c r="C39" i="99"/>
  <c r="C38" i="65" l="1"/>
  <c r="R144" i="100" l="1"/>
  <c r="S144" i="100"/>
  <c r="T144" i="100" s="1"/>
  <c r="R146" i="100"/>
  <c r="S146" i="100" s="1"/>
  <c r="T146" i="100" s="1"/>
  <c r="R147" i="100"/>
  <c r="S147" i="100" s="1"/>
  <c r="T147" i="100" s="1"/>
  <c r="R148" i="100"/>
  <c r="S148" i="100" s="1"/>
  <c r="T148" i="100" s="1"/>
  <c r="R149" i="100"/>
  <c r="S149" i="100"/>
  <c r="T149" i="100" s="1"/>
  <c r="R150" i="100"/>
  <c r="S150" i="100" s="1"/>
  <c r="T150" i="100" s="1"/>
  <c r="R151" i="100"/>
  <c r="S151" i="100" s="1"/>
  <c r="T151" i="100" s="1"/>
  <c r="R152" i="100"/>
  <c r="S152" i="100" s="1"/>
  <c r="T152" i="100" s="1"/>
  <c r="R153" i="100"/>
  <c r="S153" i="100"/>
  <c r="T153" i="100" s="1"/>
  <c r="R154" i="100"/>
  <c r="S154" i="100" s="1"/>
  <c r="T154" i="100" s="1"/>
  <c r="R155" i="100"/>
  <c r="S155" i="100" s="1"/>
  <c r="T155" i="100" s="1"/>
  <c r="R156" i="100"/>
  <c r="S156" i="100" s="1"/>
  <c r="T156" i="100" s="1"/>
  <c r="R157" i="100"/>
  <c r="S157" i="100" s="1"/>
  <c r="T157" i="100" s="1"/>
  <c r="R158" i="100"/>
  <c r="S158" i="100" s="1"/>
  <c r="T158" i="100" s="1"/>
  <c r="R159" i="100"/>
  <c r="S159" i="100"/>
  <c r="T159" i="100" s="1"/>
  <c r="R160" i="100"/>
  <c r="S160" i="100" s="1"/>
  <c r="T160" i="100" s="1"/>
  <c r="R161" i="100"/>
  <c r="S161" i="100" s="1"/>
  <c r="T161" i="100" s="1"/>
  <c r="R162" i="100"/>
  <c r="S162" i="100" s="1"/>
  <c r="T162" i="100" s="1"/>
  <c r="R163" i="100"/>
  <c r="S163" i="100" s="1"/>
  <c r="T163" i="100" s="1"/>
  <c r="K164" i="100"/>
  <c r="L164" i="100"/>
  <c r="U144" i="100" s="1"/>
  <c r="P164" i="100"/>
  <c r="Q164" i="100"/>
  <c r="R162" i="99"/>
  <c r="S162" i="99"/>
  <c r="V162" i="99"/>
  <c r="R167" i="99"/>
  <c r="R168" i="99"/>
  <c r="R169" i="99"/>
  <c r="R170" i="99"/>
  <c r="R171" i="99"/>
  <c r="R172" i="99"/>
  <c r="R173" i="99"/>
  <c r="R174" i="99"/>
  <c r="R175" i="99"/>
  <c r="R176" i="99"/>
  <c r="R177" i="99"/>
  <c r="R178" i="99"/>
  <c r="R179" i="99"/>
  <c r="R180" i="99"/>
  <c r="R181" i="99"/>
  <c r="R182" i="99"/>
  <c r="R183" i="99"/>
  <c r="R184" i="99"/>
  <c r="K185" i="99"/>
  <c r="L185" i="99"/>
  <c r="U162" i="99" s="1"/>
  <c r="P185" i="99"/>
  <c r="Q185" i="99"/>
  <c r="R148" i="98"/>
  <c r="S148" i="98"/>
  <c r="T148" i="98" s="1"/>
  <c r="R149" i="98"/>
  <c r="T149" i="98"/>
  <c r="R150" i="98"/>
  <c r="T150" i="98"/>
  <c r="R151" i="98"/>
  <c r="T151" i="98"/>
  <c r="R152" i="98"/>
  <c r="T152" i="98"/>
  <c r="K153" i="98"/>
  <c r="L153" i="98"/>
  <c r="P153" i="98"/>
  <c r="Q153" i="98"/>
  <c r="R153" i="98"/>
  <c r="U150" i="98" s="1"/>
  <c r="R139" i="96"/>
  <c r="R141" i="96" s="1"/>
  <c r="S139" i="96"/>
  <c r="T139" i="96" s="1"/>
  <c r="R140" i="96"/>
  <c r="K141" i="96"/>
  <c r="L141" i="96"/>
  <c r="U139" i="96" s="1"/>
  <c r="U141" i="96" s="1"/>
  <c r="P141" i="96"/>
  <c r="Q141" i="96"/>
  <c r="R147" i="95"/>
  <c r="R148" i="95" s="1"/>
  <c r="S147" i="95"/>
  <c r="T147" i="95" s="1"/>
  <c r="K148" i="95"/>
  <c r="L148" i="95"/>
  <c r="P148" i="95"/>
  <c r="Q148" i="95"/>
  <c r="R144" i="94"/>
  <c r="S144" i="94"/>
  <c r="R145" i="94"/>
  <c r="T145" i="94"/>
  <c r="R146" i="94"/>
  <c r="T146" i="94"/>
  <c r="R147" i="94"/>
  <c r="T147" i="94"/>
  <c r="R148" i="94"/>
  <c r="T148" i="94"/>
  <c r="R149" i="94"/>
  <c r="T149" i="94"/>
  <c r="K150" i="94"/>
  <c r="L150" i="94"/>
  <c r="U144" i="94" s="1"/>
  <c r="P150" i="94"/>
  <c r="Q150" i="94"/>
  <c r="R151" i="93"/>
  <c r="S151" i="93"/>
  <c r="T151" i="93" s="1"/>
  <c r="R159" i="93"/>
  <c r="R160" i="93"/>
  <c r="R161" i="93"/>
  <c r="R162" i="93"/>
  <c r="R163" i="93"/>
  <c r="R164" i="93"/>
  <c r="R165" i="93"/>
  <c r="R166" i="93"/>
  <c r="R167" i="93"/>
  <c r="R168" i="93"/>
  <c r="R169" i="93"/>
  <c r="R170" i="93"/>
  <c r="R171" i="93"/>
  <c r="R172" i="93"/>
  <c r="R173" i="93"/>
  <c r="R174" i="93"/>
  <c r="R175" i="93"/>
  <c r="R176" i="93"/>
  <c r="R177" i="93"/>
  <c r="R178" i="93"/>
  <c r="R179" i="93"/>
  <c r="S179" i="93" s="1"/>
  <c r="T179" i="93" s="1"/>
  <c r="R180" i="93"/>
  <c r="S180" i="93" s="1"/>
  <c r="T180" i="93" s="1"/>
  <c r="K181" i="93"/>
  <c r="L181" i="93"/>
  <c r="U151" i="93" s="1"/>
  <c r="P181" i="93"/>
  <c r="Q181" i="93"/>
  <c r="S181" i="93"/>
  <c r="T181" i="93" s="1"/>
  <c r="R166" i="92"/>
  <c r="S166" i="92"/>
  <c r="T166" i="92" s="1"/>
  <c r="R167" i="92"/>
  <c r="T167" i="92"/>
  <c r="R168" i="92"/>
  <c r="T168" i="92"/>
  <c r="R169" i="92"/>
  <c r="T169" i="92"/>
  <c r="R170" i="92"/>
  <c r="T170" i="92"/>
  <c r="R171" i="92"/>
  <c r="T171" i="92"/>
  <c r="R172" i="92"/>
  <c r="T172" i="92"/>
  <c r="R173" i="92"/>
  <c r="T173" i="92"/>
  <c r="R174" i="92"/>
  <c r="T174" i="92"/>
  <c r="K175" i="92"/>
  <c r="L175" i="92"/>
  <c r="P175" i="92"/>
  <c r="Q175" i="92"/>
  <c r="R166" i="90"/>
  <c r="S166" i="90"/>
  <c r="T166" i="90" s="1"/>
  <c r="R169" i="90"/>
  <c r="R170" i="90"/>
  <c r="R171" i="90"/>
  <c r="R172" i="90"/>
  <c r="R173" i="90"/>
  <c r="K174" i="90"/>
  <c r="L174" i="90"/>
  <c r="M174" i="90"/>
  <c r="P174" i="90"/>
  <c r="Q174" i="90"/>
  <c r="S174" i="90"/>
  <c r="R155" i="89"/>
  <c r="S155" i="89"/>
  <c r="T155" i="89" s="1"/>
  <c r="R158" i="89"/>
  <c r="R159" i="89"/>
  <c r="K160" i="89"/>
  <c r="L160" i="89"/>
  <c r="U155" i="89" s="1"/>
  <c r="U160" i="89" s="1"/>
  <c r="M160" i="89"/>
  <c r="P160" i="89"/>
  <c r="Q160" i="89"/>
  <c r="S160" i="89"/>
  <c r="R167" i="88"/>
  <c r="S167" i="88"/>
  <c r="T167" i="88" s="1"/>
  <c r="R171" i="88"/>
  <c r="T171" i="88"/>
  <c r="R172" i="88"/>
  <c r="T172" i="88"/>
  <c r="R173" i="88"/>
  <c r="T173" i="88"/>
  <c r="K174" i="88"/>
  <c r="L174" i="88"/>
  <c r="U167" i="88" s="1"/>
  <c r="P174" i="88"/>
  <c r="Q174" i="88"/>
  <c r="R174" i="88"/>
  <c r="U173" i="88" s="1"/>
  <c r="R154" i="87"/>
  <c r="R164" i="87" s="1"/>
  <c r="S154" i="87"/>
  <c r="T154" i="87" s="1"/>
  <c r="K164" i="87"/>
  <c r="L164" i="87"/>
  <c r="U154" i="87" s="1"/>
  <c r="U164" i="87" s="1"/>
  <c r="P164" i="87"/>
  <c r="Q164" i="87"/>
  <c r="R156" i="86"/>
  <c r="S156" i="86"/>
  <c r="R161" i="86"/>
  <c r="T161" i="86"/>
  <c r="R162" i="86"/>
  <c r="T162" i="86"/>
  <c r="R163" i="86"/>
  <c r="S163" i="86" s="1"/>
  <c r="T163" i="86" s="1"/>
  <c r="R164" i="86"/>
  <c r="S164" i="86" s="1"/>
  <c r="T164" i="86" s="1"/>
  <c r="R165" i="86"/>
  <c r="S165" i="86" s="1"/>
  <c r="T165" i="86" s="1"/>
  <c r="R166" i="86"/>
  <c r="S166" i="86" s="1"/>
  <c r="T166" i="86" s="1"/>
  <c r="R167" i="86"/>
  <c r="S167" i="86" s="1"/>
  <c r="T167" i="86" s="1"/>
  <c r="R168" i="86"/>
  <c r="S168" i="86" s="1"/>
  <c r="T168" i="86" s="1"/>
  <c r="R169" i="86"/>
  <c r="S169" i="86" s="1"/>
  <c r="T169" i="86" s="1"/>
  <c r="R170" i="86"/>
  <c r="S170" i="86" s="1"/>
  <c r="T170" i="86" s="1"/>
  <c r="R171" i="86"/>
  <c r="S171" i="86" s="1"/>
  <c r="T171" i="86" s="1"/>
  <c r="R172" i="86"/>
  <c r="S172" i="86" s="1"/>
  <c r="T172" i="86" s="1"/>
  <c r="R173" i="86"/>
  <c r="S173" i="86" s="1"/>
  <c r="T173" i="86" s="1"/>
  <c r="R174" i="86"/>
  <c r="S174" i="86" s="1"/>
  <c r="T174" i="86" s="1"/>
  <c r="R175" i="86"/>
  <c r="S175" i="86" s="1"/>
  <c r="T175" i="86" s="1"/>
  <c r="R176" i="86"/>
  <c r="S176" i="86" s="1"/>
  <c r="T176" i="86" s="1"/>
  <c r="K177" i="86"/>
  <c r="L177" i="86"/>
  <c r="U156" i="86" s="1"/>
  <c r="P177" i="86"/>
  <c r="Q177" i="86"/>
  <c r="R160" i="89" l="1"/>
  <c r="S148" i="95"/>
  <c r="T148" i="95" s="1"/>
  <c r="R164" i="100"/>
  <c r="U155" i="100" s="1"/>
  <c r="U162" i="100"/>
  <c r="S164" i="87"/>
  <c r="T164" i="87" s="1"/>
  <c r="T174" i="90"/>
  <c r="R174" i="90"/>
  <c r="U170" i="90" s="1"/>
  <c r="S141" i="96"/>
  <c r="T141" i="96" s="1"/>
  <c r="T160" i="89"/>
  <c r="T156" i="86"/>
  <c r="R177" i="86"/>
  <c r="U161" i="86" s="1"/>
  <c r="T178" i="86"/>
  <c r="U171" i="88"/>
  <c r="U172" i="90"/>
  <c r="U171" i="90"/>
  <c r="U173" i="90"/>
  <c r="U169" i="90"/>
  <c r="S175" i="92"/>
  <c r="T175" i="92" s="1"/>
  <c r="R181" i="93"/>
  <c r="U178" i="93" s="1"/>
  <c r="S153" i="98"/>
  <c r="T153" i="98" s="1"/>
  <c r="U172" i="88"/>
  <c r="S166" i="93"/>
  <c r="T166" i="93" s="1"/>
  <c r="S179" i="99"/>
  <c r="T179" i="99" s="1"/>
  <c r="S167" i="99"/>
  <c r="T167" i="99" s="1"/>
  <c r="R175" i="92"/>
  <c r="U167" i="92" s="1"/>
  <c r="S177" i="93"/>
  <c r="T177" i="93" s="1"/>
  <c r="S173" i="93"/>
  <c r="T173" i="93" s="1"/>
  <c r="S169" i="93"/>
  <c r="T169" i="93" s="1"/>
  <c r="S165" i="93"/>
  <c r="T165" i="93" s="1"/>
  <c r="S161" i="93"/>
  <c r="T161" i="93" s="1"/>
  <c r="U149" i="98"/>
  <c r="S182" i="99"/>
  <c r="T182" i="99" s="1"/>
  <c r="S178" i="99"/>
  <c r="T178" i="99" s="1"/>
  <c r="S174" i="99"/>
  <c r="T174" i="99" s="1"/>
  <c r="S170" i="99"/>
  <c r="T170" i="99" s="1"/>
  <c r="U166" i="90"/>
  <c r="S170" i="93"/>
  <c r="T170" i="93" s="1"/>
  <c r="S162" i="93"/>
  <c r="T162" i="93" s="1"/>
  <c r="T144" i="94"/>
  <c r="S150" i="94"/>
  <c r="T150" i="94" s="1"/>
  <c r="S183" i="99"/>
  <c r="T183" i="99" s="1"/>
  <c r="S171" i="99"/>
  <c r="T171" i="99" s="1"/>
  <c r="S177" i="86"/>
  <c r="T177" i="86" s="1"/>
  <c r="U166" i="92"/>
  <c r="S176" i="93"/>
  <c r="T176" i="93" s="1"/>
  <c r="U176" i="93"/>
  <c r="S172" i="93"/>
  <c r="T172" i="93" s="1"/>
  <c r="S168" i="93"/>
  <c r="T168" i="93" s="1"/>
  <c r="S164" i="93"/>
  <c r="T164" i="93" s="1"/>
  <c r="S160" i="93"/>
  <c r="T160" i="93" s="1"/>
  <c r="U152" i="98"/>
  <c r="R185" i="99"/>
  <c r="U178" i="99" s="1"/>
  <c r="S181" i="99"/>
  <c r="T181" i="99" s="1"/>
  <c r="S177" i="99"/>
  <c r="T177" i="99" s="1"/>
  <c r="S173" i="99"/>
  <c r="T173" i="99" s="1"/>
  <c r="S169" i="99"/>
  <c r="T169" i="99" s="1"/>
  <c r="T162" i="99"/>
  <c r="S185" i="99"/>
  <c r="T185" i="99" s="1"/>
  <c r="S174" i="93"/>
  <c r="T174" i="93" s="1"/>
  <c r="U174" i="93"/>
  <c r="R150" i="94"/>
  <c r="U147" i="95"/>
  <c r="U148" i="95" s="1"/>
  <c r="S175" i="99"/>
  <c r="T175" i="99" s="1"/>
  <c r="S174" i="88"/>
  <c r="T174" i="88" s="1"/>
  <c r="S178" i="93"/>
  <c r="T178" i="93" s="1"/>
  <c r="S175" i="93"/>
  <c r="T175" i="93" s="1"/>
  <c r="S171" i="93"/>
  <c r="T171" i="93" s="1"/>
  <c r="S167" i="93"/>
  <c r="T167" i="93" s="1"/>
  <c r="S163" i="93"/>
  <c r="T163" i="93" s="1"/>
  <c r="S159" i="93"/>
  <c r="T159" i="93" s="1"/>
  <c r="U145" i="94"/>
  <c r="U151" i="98"/>
  <c r="S184" i="99"/>
  <c r="T184" i="99" s="1"/>
  <c r="S180" i="99"/>
  <c r="T180" i="99" s="1"/>
  <c r="S176" i="99"/>
  <c r="T176" i="99" s="1"/>
  <c r="S172" i="99"/>
  <c r="T172" i="99" s="1"/>
  <c r="S168" i="99"/>
  <c r="T168" i="99" s="1"/>
  <c r="U148" i="98"/>
  <c r="U175" i="93" l="1"/>
  <c r="U167" i="93"/>
  <c r="U160" i="93"/>
  <c r="U177" i="93"/>
  <c r="U168" i="93"/>
  <c r="U159" i="93"/>
  <c r="U154" i="100"/>
  <c r="U159" i="100"/>
  <c r="U146" i="100"/>
  <c r="U151" i="100"/>
  <c r="U150" i="100"/>
  <c r="S164" i="100"/>
  <c r="T164" i="100" s="1"/>
  <c r="U148" i="100"/>
  <c r="U152" i="100"/>
  <c r="U149" i="100"/>
  <c r="U153" i="100"/>
  <c r="U157" i="100"/>
  <c r="U161" i="100"/>
  <c r="U156" i="100"/>
  <c r="U160" i="100"/>
  <c r="U163" i="100"/>
  <c r="U158" i="100"/>
  <c r="U147" i="100"/>
  <c r="U163" i="93"/>
  <c r="U170" i="93"/>
  <c r="U161" i="93"/>
  <c r="U170" i="86"/>
  <c r="U172" i="86"/>
  <c r="U162" i="86"/>
  <c r="U177" i="86" s="1"/>
  <c r="U163" i="86"/>
  <c r="U165" i="86"/>
  <c r="U169" i="86"/>
  <c r="U173" i="86"/>
  <c r="U164" i="86"/>
  <c r="U167" i="86"/>
  <c r="U171" i="86"/>
  <c r="U175" i="86"/>
  <c r="U166" i="86"/>
  <c r="U174" i="86"/>
  <c r="U168" i="86"/>
  <c r="U176" i="86"/>
  <c r="U174" i="88"/>
  <c r="U174" i="90"/>
  <c r="U169" i="93"/>
  <c r="U166" i="93"/>
  <c r="U164" i="93"/>
  <c r="U172" i="93"/>
  <c r="U179" i="93"/>
  <c r="U162" i="93"/>
  <c r="U165" i="93"/>
  <c r="U173" i="93"/>
  <c r="U171" i="93"/>
  <c r="U180" i="93"/>
  <c r="U153" i="98"/>
  <c r="U168" i="99"/>
  <c r="U176" i="99"/>
  <c r="U184" i="99"/>
  <c r="U147" i="94"/>
  <c r="U146" i="94"/>
  <c r="U173" i="99"/>
  <c r="U181" i="99"/>
  <c r="U149" i="94"/>
  <c r="U174" i="99"/>
  <c r="U182" i="99"/>
  <c r="U172" i="92"/>
  <c r="U169" i="92"/>
  <c r="U173" i="92"/>
  <c r="U168" i="92"/>
  <c r="U171" i="92"/>
  <c r="U171" i="99"/>
  <c r="U148" i="94"/>
  <c r="U183" i="99"/>
  <c r="U167" i="99"/>
  <c r="U170" i="92"/>
  <c r="U179" i="99"/>
  <c r="U172" i="99"/>
  <c r="U180" i="99"/>
  <c r="U175" i="99"/>
  <c r="U169" i="99"/>
  <c r="U177" i="99"/>
  <c r="U170" i="99"/>
  <c r="U174" i="92"/>
  <c r="U164" i="100" l="1"/>
  <c r="U175" i="92"/>
  <c r="U181" i="93"/>
  <c r="U150" i="94"/>
  <c r="U185" i="99"/>
  <c r="S200" i="3" l="1"/>
  <c r="L224" i="3"/>
  <c r="U200" i="3" s="1"/>
  <c r="S169" i="1"/>
  <c r="S181" i="1" s="1"/>
  <c r="T181" i="1" s="1"/>
  <c r="S171" i="2"/>
  <c r="S176" i="2" s="1"/>
  <c r="S144" i="17"/>
  <c r="S152" i="17" s="1"/>
  <c r="S222" i="25"/>
  <c r="S242" i="25" s="1"/>
  <c r="S152" i="19"/>
  <c r="T152" i="19" s="1"/>
  <c r="S164" i="60"/>
  <c r="T164" i="60" s="1"/>
  <c r="S149" i="61"/>
  <c r="S154" i="61" s="1"/>
  <c r="T149" i="61" l="1"/>
  <c r="S174" i="60"/>
  <c r="T144" i="17"/>
  <c r="S175" i="19"/>
  <c r="T222" i="25"/>
  <c r="T171" i="2"/>
  <c r="T169" i="1"/>
  <c r="T200" i="3"/>
  <c r="S157" i="62"/>
  <c r="S162" i="62" s="1"/>
  <c r="S135" i="63"/>
  <c r="T135" i="63" s="1"/>
  <c r="S147" i="64"/>
  <c r="T147" i="64" s="1"/>
  <c r="S168" i="65"/>
  <c r="T168" i="65" s="1"/>
  <c r="T157" i="62" l="1"/>
  <c r="S152" i="64"/>
  <c r="S142" i="63"/>
  <c r="S177" i="65"/>
  <c r="K24" i="74" l="1"/>
  <c r="L24" i="74"/>
  <c r="R71" i="79" l="1"/>
  <c r="P71" i="79"/>
  <c r="O71" i="79"/>
  <c r="N71" i="79"/>
  <c r="M71" i="79"/>
  <c r="L71" i="79"/>
  <c r="K71" i="79"/>
  <c r="J71" i="79"/>
  <c r="I71" i="79"/>
  <c r="H71" i="79"/>
  <c r="F71" i="79"/>
  <c r="S70" i="79"/>
  <c r="Q70" i="79"/>
  <c r="Q69" i="79"/>
  <c r="S69" i="79" s="1"/>
  <c r="Q68" i="79"/>
  <c r="S68" i="79" s="1"/>
  <c r="Q67" i="79"/>
  <c r="S67" i="79" s="1"/>
  <c r="S66" i="79"/>
  <c r="Q66" i="79"/>
  <c r="Q65" i="79"/>
  <c r="S65" i="79" s="1"/>
  <c r="Q64" i="79"/>
  <c r="S64" i="79" s="1"/>
  <c r="Q63" i="79"/>
  <c r="S63" i="79" s="1"/>
  <c r="S62" i="79"/>
  <c r="Q62" i="79"/>
  <c r="Q61" i="79"/>
  <c r="S61" i="79" s="1"/>
  <c r="Q60" i="79"/>
  <c r="S60" i="79" s="1"/>
  <c r="Q59" i="79"/>
  <c r="S59" i="79" s="1"/>
  <c r="S58" i="79"/>
  <c r="Q58" i="79"/>
  <c r="Q57" i="79"/>
  <c r="S57" i="79" s="1"/>
  <c r="Q56" i="79"/>
  <c r="S56" i="79" s="1"/>
  <c r="Q55" i="79"/>
  <c r="S55" i="79" s="1"/>
  <c r="S54" i="79"/>
  <c r="Q54" i="79"/>
  <c r="Q53" i="79"/>
  <c r="S53" i="79" s="1"/>
  <c r="Q52" i="79"/>
  <c r="S52" i="79" s="1"/>
  <c r="Q51" i="79"/>
  <c r="S51" i="79" s="1"/>
  <c r="S50" i="79"/>
  <c r="Q50" i="79"/>
  <c r="Q49" i="79"/>
  <c r="S49" i="79" s="1"/>
  <c r="Q48" i="79"/>
  <c r="S48" i="79" s="1"/>
  <c r="Q47" i="79"/>
  <c r="S47" i="79" s="1"/>
  <c r="U46" i="79"/>
  <c r="Q46" i="79"/>
  <c r="S46" i="79" s="1"/>
  <c r="Q45" i="79"/>
  <c r="S45" i="79" s="1"/>
  <c r="S44" i="79"/>
  <c r="Q44" i="79"/>
  <c r="Q43" i="79"/>
  <c r="S43" i="79" s="1"/>
  <c r="Q42" i="79"/>
  <c r="S42" i="79" s="1"/>
  <c r="Q41" i="79"/>
  <c r="S41" i="79" s="1"/>
  <c r="S40" i="79"/>
  <c r="Q40" i="79"/>
  <c r="Q39" i="79"/>
  <c r="S39" i="79" s="1"/>
  <c r="Q38" i="79"/>
  <c r="S38" i="79" s="1"/>
  <c r="Q37" i="79"/>
  <c r="S37" i="79" s="1"/>
  <c r="S36" i="79"/>
  <c r="Q36" i="79"/>
  <c r="Q35" i="79"/>
  <c r="S35" i="79" s="1"/>
  <c r="Q34" i="79"/>
  <c r="S34" i="79" s="1"/>
  <c r="Q33" i="79"/>
  <c r="S33" i="79" s="1"/>
  <c r="S32" i="79"/>
  <c r="Q32" i="79"/>
  <c r="Q31" i="79"/>
  <c r="S31" i="79" s="1"/>
  <c r="Q30" i="79"/>
  <c r="S30" i="79" s="1"/>
  <c r="Q29" i="79"/>
  <c r="S29" i="79" s="1"/>
  <c r="S28" i="79"/>
  <c r="Q28" i="79"/>
  <c r="Q27" i="79"/>
  <c r="S27" i="79" s="1"/>
  <c r="Q26" i="79"/>
  <c r="S26" i="79" s="1"/>
  <c r="Q25" i="79"/>
  <c r="S25" i="79" s="1"/>
  <c r="S24" i="79"/>
  <c r="Q24" i="79"/>
  <c r="Q23" i="79"/>
  <c r="S23" i="79" s="1"/>
  <c r="Q22" i="79"/>
  <c r="S22" i="79" s="1"/>
  <c r="Q21" i="79"/>
  <c r="S21" i="79" s="1"/>
  <c r="S20" i="79"/>
  <c r="Q20" i="79"/>
  <c r="Q19" i="79"/>
  <c r="S19" i="79" s="1"/>
  <c r="Q18" i="79"/>
  <c r="S18" i="79" s="1"/>
  <c r="Q17" i="79"/>
  <c r="S17" i="79" s="1"/>
  <c r="S16" i="79"/>
  <c r="Q16" i="79"/>
  <c r="Q15" i="79"/>
  <c r="S15" i="79" s="1"/>
  <c r="Q14" i="79"/>
  <c r="S14" i="79" s="1"/>
  <c r="Q13" i="79"/>
  <c r="S13" i="79" s="1"/>
  <c r="S12" i="79"/>
  <c r="Q12" i="79"/>
  <c r="Q11" i="79"/>
  <c r="S11" i="79" s="1"/>
  <c r="Q10" i="79"/>
  <c r="S10" i="79" s="1"/>
  <c r="Q9" i="79"/>
  <c r="S9" i="79" s="1"/>
  <c r="S8" i="79"/>
  <c r="S71" i="79" s="1"/>
  <c r="Q8" i="79"/>
  <c r="S72" i="79" l="1"/>
  <c r="H72" i="79"/>
  <c r="L72" i="79"/>
  <c r="P72" i="79"/>
  <c r="T15" i="79"/>
  <c r="T18" i="79"/>
  <c r="T21" i="79"/>
  <c r="T24" i="79"/>
  <c r="T31" i="79"/>
  <c r="T34" i="79"/>
  <c r="T37" i="79"/>
  <c r="T40" i="79"/>
  <c r="T53" i="79"/>
  <c r="T56" i="79"/>
  <c r="T59" i="79"/>
  <c r="T62" i="79"/>
  <c r="T69" i="79"/>
  <c r="T9" i="79"/>
  <c r="T12" i="79"/>
  <c r="T19" i="79"/>
  <c r="T22" i="79"/>
  <c r="T25" i="79"/>
  <c r="T28" i="79"/>
  <c r="T35" i="79"/>
  <c r="T38" i="79"/>
  <c r="T41" i="79"/>
  <c r="T44" i="79"/>
  <c r="T47" i="79"/>
  <c r="T50" i="79"/>
  <c r="T57" i="79"/>
  <c r="T60" i="79"/>
  <c r="T63" i="79"/>
  <c r="T66" i="79"/>
  <c r="I72" i="79"/>
  <c r="M72" i="79"/>
  <c r="R72" i="79"/>
  <c r="T10" i="79"/>
  <c r="T13" i="79"/>
  <c r="T16" i="79"/>
  <c r="T23" i="79"/>
  <c r="T26" i="79"/>
  <c r="T29" i="79"/>
  <c r="T32" i="79"/>
  <c r="T39" i="79"/>
  <c r="T42" i="79"/>
  <c r="T45" i="79"/>
  <c r="T48" i="79"/>
  <c r="T51" i="79"/>
  <c r="T54" i="79"/>
  <c r="T61" i="79"/>
  <c r="T64" i="79"/>
  <c r="T67" i="79"/>
  <c r="T70" i="79"/>
  <c r="J72" i="79"/>
  <c r="N72" i="79"/>
  <c r="T11" i="79"/>
  <c r="T14" i="79"/>
  <c r="T17" i="79"/>
  <c r="T20" i="79"/>
  <c r="T27" i="79"/>
  <c r="T30" i="79"/>
  <c r="T33" i="79"/>
  <c r="T36" i="79"/>
  <c r="T43" i="79"/>
  <c r="T46" i="79"/>
  <c r="T49" i="79"/>
  <c r="T52" i="79"/>
  <c r="T55" i="79"/>
  <c r="T58" i="79"/>
  <c r="T65" i="79"/>
  <c r="T68" i="79"/>
  <c r="K72" i="79"/>
  <c r="O72" i="79"/>
  <c r="Q71" i="79"/>
  <c r="Q72" i="79" s="1"/>
  <c r="T8" i="79"/>
  <c r="V46" i="79"/>
  <c r="T71" i="79" l="1"/>
  <c r="R23" i="74" l="1"/>
  <c r="S23" i="74" s="1"/>
  <c r="T23" i="74" s="1"/>
  <c r="Q23" i="74"/>
  <c r="P23" i="74"/>
  <c r="L23" i="74"/>
  <c r="K23" i="74"/>
  <c r="U22" i="74"/>
  <c r="T22" i="74"/>
  <c r="S22" i="74"/>
  <c r="R22" i="74"/>
  <c r="U20" i="74"/>
  <c r="U23" i="74" s="1"/>
  <c r="T20" i="74"/>
  <c r="S20" i="74"/>
  <c r="R20" i="74"/>
  <c r="Q177" i="65"/>
  <c r="P177" i="65"/>
  <c r="L177" i="65"/>
  <c r="U168" i="65" s="1"/>
  <c r="K177" i="65"/>
  <c r="R171" i="65"/>
  <c r="R170" i="65"/>
  <c r="R168" i="65"/>
  <c r="Q152" i="64"/>
  <c r="P152" i="64"/>
  <c r="L152" i="64"/>
  <c r="K152" i="64"/>
  <c r="R150" i="64"/>
  <c r="T150" i="64" s="1"/>
  <c r="R149" i="64"/>
  <c r="T149" i="64" s="1"/>
  <c r="R147" i="64"/>
  <c r="Q142" i="63"/>
  <c r="P142" i="63"/>
  <c r="L142" i="63"/>
  <c r="U135" i="63" s="1"/>
  <c r="K142" i="63"/>
  <c r="R138" i="63"/>
  <c r="T138" i="63" s="1"/>
  <c r="R137" i="63"/>
  <c r="T137" i="63" s="1"/>
  <c r="R135" i="63"/>
  <c r="Q162" i="62"/>
  <c r="P162" i="62"/>
  <c r="L162" i="62"/>
  <c r="U157" i="62" s="1"/>
  <c r="K162" i="62"/>
  <c r="R160" i="62"/>
  <c r="R159" i="62"/>
  <c r="R157" i="62"/>
  <c r="Q154" i="61"/>
  <c r="P154" i="61"/>
  <c r="L154" i="61"/>
  <c r="U149" i="61" s="1"/>
  <c r="K154" i="61"/>
  <c r="R152" i="61"/>
  <c r="T152" i="61" s="1"/>
  <c r="R151" i="61"/>
  <c r="T151" i="61" s="1"/>
  <c r="R149" i="61"/>
  <c r="Q174" i="60"/>
  <c r="P174" i="60"/>
  <c r="L174" i="60"/>
  <c r="K174" i="60"/>
  <c r="R171" i="60"/>
  <c r="R167" i="60"/>
  <c r="R166" i="60"/>
  <c r="R164" i="60"/>
  <c r="R177" i="65" l="1"/>
  <c r="U147" i="64"/>
  <c r="U164" i="60"/>
  <c r="T177" i="65"/>
  <c r="U177" i="65"/>
  <c r="R152" i="64"/>
  <c r="R142" i="63"/>
  <c r="R162" i="62"/>
  <c r="T162" i="62" s="1"/>
  <c r="T159" i="62"/>
  <c r="T160" i="62"/>
  <c r="R154" i="61"/>
  <c r="R174" i="60"/>
  <c r="T174" i="60" s="1"/>
  <c r="T166" i="60"/>
  <c r="T167" i="60"/>
  <c r="T171" i="60"/>
  <c r="T152" i="64" l="1"/>
  <c r="U150" i="64"/>
  <c r="U149" i="64"/>
  <c r="U152" i="64" s="1"/>
  <c r="T142" i="63"/>
  <c r="U138" i="63"/>
  <c r="U137" i="63"/>
  <c r="U142" i="63" s="1"/>
  <c r="U159" i="62"/>
  <c r="U162" i="62" s="1"/>
  <c r="U160" i="62"/>
  <c r="U152" i="61"/>
  <c r="U154" i="61"/>
  <c r="T154" i="61"/>
  <c r="U151" i="61"/>
  <c r="U166" i="60"/>
  <c r="U174" i="60" s="1"/>
  <c r="U167" i="60"/>
  <c r="U171" i="60"/>
  <c r="Q242" i="25" l="1"/>
  <c r="P242" i="25"/>
  <c r="L242" i="25"/>
  <c r="K242" i="25"/>
  <c r="R229" i="25"/>
  <c r="R225" i="25"/>
  <c r="R224" i="25"/>
  <c r="R222" i="25"/>
  <c r="U222" i="25" l="1"/>
  <c r="R242" i="25"/>
  <c r="U229" i="25" l="1"/>
  <c r="T242" i="25"/>
  <c r="U224" i="25"/>
  <c r="U225" i="25"/>
  <c r="Q175" i="19"/>
  <c r="P175" i="19"/>
  <c r="L175" i="19"/>
  <c r="K175" i="19"/>
  <c r="R159" i="19"/>
  <c r="T159" i="19" s="1"/>
  <c r="R155" i="19"/>
  <c r="T155" i="19" s="1"/>
  <c r="R154" i="19"/>
  <c r="T154" i="19" s="1"/>
  <c r="R152" i="19"/>
  <c r="U152" i="19" l="1"/>
  <c r="U242" i="25"/>
  <c r="R175" i="19"/>
  <c r="U159" i="19" l="1"/>
  <c r="T175" i="19"/>
  <c r="U155" i="19"/>
  <c r="U154" i="19"/>
  <c r="U175" i="19" l="1"/>
  <c r="Q152" i="17" l="1"/>
  <c r="P152" i="17"/>
  <c r="L152" i="17"/>
  <c r="K152" i="17"/>
  <c r="R151" i="17"/>
  <c r="T151" i="17" s="1"/>
  <c r="R147" i="17"/>
  <c r="T147" i="17" s="1"/>
  <c r="R146" i="17"/>
  <c r="T146" i="17" s="1"/>
  <c r="R144" i="17"/>
  <c r="U144" i="17" l="1"/>
  <c r="R152" i="17"/>
  <c r="T152" i="17" l="1"/>
  <c r="U151" i="17"/>
  <c r="U147" i="17"/>
  <c r="U146" i="17"/>
  <c r="U152" i="17" s="1"/>
  <c r="Q224" i="3" l="1"/>
  <c r="P224" i="3"/>
  <c r="K224" i="3"/>
  <c r="S225" i="3" s="1"/>
  <c r="T225" i="3" s="1"/>
  <c r="R223" i="3"/>
  <c r="S223" i="3" s="1"/>
  <c r="T223" i="3" s="1"/>
  <c r="R222" i="3"/>
  <c r="S222" i="3" s="1"/>
  <c r="T222" i="3" s="1"/>
  <c r="R221" i="3"/>
  <c r="S221" i="3" s="1"/>
  <c r="T221" i="3" s="1"/>
  <c r="R220" i="3"/>
  <c r="S220" i="3" s="1"/>
  <c r="T220" i="3" s="1"/>
  <c r="R219" i="3"/>
  <c r="S219" i="3" s="1"/>
  <c r="T219" i="3" s="1"/>
  <c r="R218" i="3"/>
  <c r="S218" i="3" s="1"/>
  <c r="T218" i="3" s="1"/>
  <c r="R217" i="3"/>
  <c r="S217" i="3" s="1"/>
  <c r="T217" i="3" s="1"/>
  <c r="R216" i="3"/>
  <c r="S216" i="3" s="1"/>
  <c r="T216" i="3" s="1"/>
  <c r="R215" i="3"/>
  <c r="S215" i="3" s="1"/>
  <c r="T215" i="3" s="1"/>
  <c r="R214" i="3"/>
  <c r="S214" i="3" s="1"/>
  <c r="T214" i="3" s="1"/>
  <c r="R213" i="3"/>
  <c r="S213" i="3" s="1"/>
  <c r="T213" i="3" s="1"/>
  <c r="R212" i="3"/>
  <c r="S212" i="3" s="1"/>
  <c r="T212" i="3" s="1"/>
  <c r="R211" i="3"/>
  <c r="S211" i="3" s="1"/>
  <c r="T211" i="3" s="1"/>
  <c r="R210" i="3"/>
  <c r="S210" i="3" s="1"/>
  <c r="T210" i="3" s="1"/>
  <c r="R209" i="3"/>
  <c r="S209" i="3" s="1"/>
  <c r="T209" i="3" s="1"/>
  <c r="R208" i="3"/>
  <c r="S208" i="3" s="1"/>
  <c r="T208" i="3" s="1"/>
  <c r="R207" i="3"/>
  <c r="S207" i="3" s="1"/>
  <c r="T207" i="3" s="1"/>
  <c r="R206" i="3"/>
  <c r="S206" i="3" s="1"/>
  <c r="T206" i="3" s="1"/>
  <c r="R205" i="3"/>
  <c r="S205" i="3" s="1"/>
  <c r="T205" i="3" s="1"/>
  <c r="R204" i="3"/>
  <c r="S204" i="3" s="1"/>
  <c r="T204" i="3" s="1"/>
  <c r="R203" i="3"/>
  <c r="S203" i="3" s="1"/>
  <c r="T203" i="3" s="1"/>
  <c r="R202" i="3"/>
  <c r="S202" i="3" s="1"/>
  <c r="T202" i="3" s="1"/>
  <c r="R201" i="3"/>
  <c r="S201" i="3" s="1"/>
  <c r="R200" i="3"/>
  <c r="T201" i="3" l="1"/>
  <c r="S224" i="3"/>
  <c r="R224" i="3"/>
  <c r="T224" i="3" l="1"/>
  <c r="U223" i="3"/>
  <c r="U222" i="3"/>
  <c r="U221" i="3"/>
  <c r="U220" i="3"/>
  <c r="U219" i="3"/>
  <c r="U218" i="3"/>
  <c r="U217" i="3"/>
  <c r="U216" i="3"/>
  <c r="U215" i="3"/>
  <c r="U214" i="3"/>
  <c r="U213" i="3"/>
  <c r="U212" i="3"/>
  <c r="U211" i="3"/>
  <c r="U210" i="3"/>
  <c r="U209" i="3"/>
  <c r="U208" i="3"/>
  <c r="U207" i="3"/>
  <c r="U206" i="3"/>
  <c r="U205" i="3"/>
  <c r="U204" i="3"/>
  <c r="U203" i="3"/>
  <c r="U202" i="3"/>
  <c r="U201" i="3"/>
  <c r="U224" i="3" l="1"/>
  <c r="R171" i="2" l="1"/>
  <c r="L176" i="2"/>
  <c r="Q176" i="2"/>
  <c r="P176" i="2"/>
  <c r="K176" i="2"/>
  <c r="R175" i="2"/>
  <c r="T175" i="2" s="1"/>
  <c r="R174" i="2"/>
  <c r="T174" i="2" s="1"/>
  <c r="R173" i="2"/>
  <c r="U171" i="2" l="1"/>
  <c r="R176" i="2"/>
  <c r="U174" i="2" s="1"/>
  <c r="T173" i="2"/>
  <c r="U175" i="2" l="1"/>
  <c r="T176" i="2"/>
  <c r="U173" i="2"/>
  <c r="U176" i="2" l="1"/>
  <c r="L181" i="1"/>
  <c r="U169" i="1" l="1"/>
  <c r="P181" i="1"/>
  <c r="Q181" i="1"/>
  <c r="R181" i="1"/>
  <c r="K181" i="1"/>
  <c r="A182" i="1" s="1"/>
  <c r="U181" i="1" l="1"/>
</calcChain>
</file>

<file path=xl/comments1.xml><?xml version="1.0" encoding="utf-8"?>
<comments xmlns="http://schemas.openxmlformats.org/spreadsheetml/2006/main">
  <authors>
    <author>Flavia Rios Costa</author>
    <author>Tania Mara Chaves Daldegan</author>
    <author>Maria Filomena M Paulos</author>
  </authors>
  <commentList>
    <comment ref="A8" authorId="0" shapeId="0">
      <text>
        <r>
          <rPr>
            <sz val="13"/>
            <color indexed="81"/>
            <rFont val="Tahoma"/>
            <family val="2"/>
          </rPr>
          <t xml:space="preserve">
</t>
        </r>
        <r>
          <rPr>
            <b/>
            <sz val="13"/>
            <color indexed="81"/>
            <rFont val="Tahoma"/>
            <family val="2"/>
          </rPr>
          <t>Área ou setor responsável pela Atividade ou Projeto</t>
        </r>
      </text>
    </comment>
    <comment ref="A11" authorId="0" shapeId="0">
      <text>
        <r>
          <rPr>
            <b/>
            <sz val="12"/>
            <color indexed="81"/>
            <rFont val="Tahoma"/>
            <family val="2"/>
          </rPr>
          <t>Nome do Projeto ou Atividade do Plano de Ação 2018</t>
        </r>
        <r>
          <rPr>
            <sz val="9"/>
            <color indexed="81"/>
            <rFont val="Tahoma"/>
            <family val="2"/>
          </rPr>
          <t xml:space="preserve">
</t>
        </r>
      </text>
    </comment>
    <comment ref="A12" authorId="0" shapeId="0">
      <text>
        <r>
          <rPr>
            <b/>
            <sz val="12"/>
            <color indexed="81"/>
            <rFont val="Tahoma"/>
            <family val="2"/>
          </rPr>
          <t xml:space="preserve">É a motivação geral e a síntese dos efeitos que se deseja produzir.
</t>
        </r>
      </text>
    </comment>
    <comment ref="A13"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5"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B17" authorId="1" shapeId="0">
      <text>
        <r>
          <rPr>
            <sz val="12"/>
            <color indexed="81"/>
            <rFont val="Segoe UI"/>
            <family val="2"/>
          </rPr>
          <t xml:space="preserve">AT= Ação atual (já existente no Plano de Ação 2017)                             
N= Ação nova (não existente no Plano de Ação 2017)
R= Ação  reformulada (alterada)
E=Ação  excluída
C= Ação concluída
</t>
        </r>
      </text>
    </comment>
    <comment ref="I17" authorId="0" shapeId="0">
      <text>
        <r>
          <rPr>
            <b/>
            <sz val="12"/>
            <color indexed="81"/>
            <rFont val="Tahoma"/>
            <family val="2"/>
          </rPr>
          <t>Corresponde ao tempo de duração da ação.</t>
        </r>
        <r>
          <rPr>
            <sz val="9"/>
            <color indexed="81"/>
            <rFont val="Tahoma"/>
            <family val="2"/>
          </rPr>
          <t xml:space="preserve">
</t>
        </r>
      </text>
    </comment>
    <comment ref="V17" authorId="0" shapeId="0">
      <text>
        <r>
          <rPr>
            <b/>
            <sz val="12"/>
            <color indexed="81"/>
            <rFont val="Tahoma"/>
            <family val="2"/>
          </rPr>
          <t>Nome do responsável pela execução da ação.</t>
        </r>
        <r>
          <rPr>
            <sz val="9"/>
            <color indexed="81"/>
            <rFont val="Tahoma"/>
            <family val="2"/>
          </rPr>
          <t xml:space="preserve">
</t>
        </r>
      </text>
    </comment>
    <comment ref="C18" authorId="0" shapeId="0">
      <text>
        <r>
          <rPr>
            <b/>
            <sz val="12"/>
            <color indexed="81"/>
            <rFont val="Tahoma"/>
            <family val="2"/>
          </rPr>
          <t xml:space="preserve">Ações são iniciativas específicas que devem ser executadas dentro de um projeto ou de uma atividade para produzir os resultados esperados. Ação é o que será feito. </t>
        </r>
      </text>
    </comment>
    <comment ref="D18"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8" authorId="2" shapeId="0">
      <text>
        <r>
          <rPr>
            <b/>
            <sz val="9"/>
            <color indexed="81"/>
            <rFont val="Segoe UI"/>
            <family val="2"/>
          </rPr>
          <t xml:space="preserve">Descrição textual  </t>
        </r>
        <r>
          <rPr>
            <sz val="9"/>
            <color indexed="81"/>
            <rFont val="Segoe UI"/>
            <family val="2"/>
          </rPr>
          <t xml:space="preserve">
</t>
        </r>
        <r>
          <rPr>
            <b/>
            <sz val="9"/>
            <color indexed="81"/>
            <rFont val="Segoe UI"/>
            <family val="2"/>
          </rPr>
          <t>detalhada da meta prevista relativa à ação.</t>
        </r>
      </text>
    </comment>
    <comment ref="F18"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K18" authorId="0" shapeId="0">
      <text>
        <r>
          <rPr>
            <b/>
            <sz val="12"/>
            <color indexed="81"/>
            <rFont val="Tahoma"/>
            <family val="2"/>
          </rPr>
          <t>Valores Previstos no Plano de Ação 2018.</t>
        </r>
        <r>
          <rPr>
            <sz val="9"/>
            <color indexed="81"/>
            <rFont val="Tahoma"/>
            <family val="2"/>
          </rPr>
          <t xml:space="preserve">
</t>
        </r>
      </text>
    </comment>
    <comment ref="L18" authorId="0" shapeId="0">
      <text>
        <r>
          <rPr>
            <b/>
            <sz val="12"/>
            <color indexed="81"/>
            <rFont val="Tahoma"/>
            <family val="2"/>
          </rPr>
          <t>Valores Previstos no Plano de Ação 2018.</t>
        </r>
        <r>
          <rPr>
            <sz val="9"/>
            <color indexed="81"/>
            <rFont val="Tahoma"/>
            <family val="2"/>
          </rPr>
          <t xml:space="preserve">
</t>
        </r>
      </text>
    </comment>
  </commentList>
</comments>
</file>

<file path=xl/comments10.xml><?xml version="1.0" encoding="utf-8"?>
<comments xmlns="http://schemas.openxmlformats.org/spreadsheetml/2006/main">
  <authors>
    <author>Flavia Rios Costa</author>
    <author>Tania Mara Chaves Daldegan</author>
  </authors>
  <commentList>
    <comment ref="A154" authorId="0" shapeId="0">
      <text>
        <r>
          <rPr>
            <sz val="13"/>
            <color indexed="81"/>
            <rFont val="Tahoma"/>
            <family val="2"/>
          </rPr>
          <t xml:space="preserve">
</t>
        </r>
        <r>
          <rPr>
            <b/>
            <sz val="13"/>
            <color indexed="81"/>
            <rFont val="Tahoma"/>
            <family val="2"/>
          </rPr>
          <t>Área ou setor responsável pela Atividade ou Projeto</t>
        </r>
      </text>
    </comment>
    <comment ref="A157" authorId="0" shapeId="0">
      <text>
        <r>
          <rPr>
            <b/>
            <sz val="12"/>
            <color indexed="81"/>
            <rFont val="Tahoma"/>
            <family val="2"/>
          </rPr>
          <t>Nome do Projeto ou Atividade do Plano de Ação 2018</t>
        </r>
        <r>
          <rPr>
            <sz val="9"/>
            <color indexed="81"/>
            <rFont val="Tahoma"/>
            <family val="2"/>
          </rPr>
          <t xml:space="preserve">
</t>
        </r>
      </text>
    </comment>
    <comment ref="A158" authorId="0" shapeId="0">
      <text>
        <r>
          <rPr>
            <b/>
            <sz val="12"/>
            <color indexed="81"/>
            <rFont val="Tahoma"/>
            <family val="2"/>
          </rPr>
          <t xml:space="preserve">É a motivação geral e a síntese dos efeitos que se deseja produzir.
</t>
        </r>
      </text>
    </comment>
    <comment ref="A159"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60"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61"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11.xml><?xml version="1.0" encoding="utf-8"?>
<comments xmlns="http://schemas.openxmlformats.org/spreadsheetml/2006/main">
  <authors>
    <author>Flavia Rios Costa</author>
    <author>Tania Mara Chaves Daldegan</author>
  </authors>
  <commentList>
    <comment ref="A139" authorId="0" shapeId="0">
      <text>
        <r>
          <rPr>
            <sz val="13"/>
            <color indexed="81"/>
            <rFont val="Tahoma"/>
            <family val="2"/>
          </rPr>
          <t xml:space="preserve">
</t>
        </r>
        <r>
          <rPr>
            <b/>
            <sz val="13"/>
            <color indexed="81"/>
            <rFont val="Tahoma"/>
            <family val="2"/>
          </rPr>
          <t>Área ou setor responsável pela Atividade ou Projeto</t>
        </r>
      </text>
    </comment>
    <comment ref="A142" authorId="0" shapeId="0">
      <text>
        <r>
          <rPr>
            <b/>
            <sz val="12"/>
            <color indexed="81"/>
            <rFont val="Tahoma"/>
            <family val="2"/>
          </rPr>
          <t>Nome do Projeto ou Atividade do Plano de Ação 2018</t>
        </r>
        <r>
          <rPr>
            <sz val="9"/>
            <color indexed="81"/>
            <rFont val="Tahoma"/>
            <family val="2"/>
          </rPr>
          <t xml:space="preserve">
</t>
        </r>
      </text>
    </comment>
    <comment ref="A143" authorId="0" shapeId="0">
      <text>
        <r>
          <rPr>
            <b/>
            <sz val="12"/>
            <color indexed="81"/>
            <rFont val="Tahoma"/>
            <family val="2"/>
          </rPr>
          <t xml:space="preserve">É a motivação geral e a síntese dos efeitos que se deseja produzir.
</t>
        </r>
      </text>
    </comment>
    <comment ref="A144"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5"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46"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12.xml><?xml version="1.0" encoding="utf-8"?>
<comments xmlns="http://schemas.openxmlformats.org/spreadsheetml/2006/main">
  <authors>
    <author>Flavia Rios Costa</author>
    <author>Tania Mara Chaves Daldegan</author>
    <author>Maria Filomena M Paulos</author>
  </authors>
  <commentList>
    <comment ref="A132" authorId="0" shapeId="0">
      <text>
        <r>
          <rPr>
            <sz val="13"/>
            <color indexed="81"/>
            <rFont val="Tahoma"/>
            <family val="2"/>
          </rPr>
          <t xml:space="preserve">
</t>
        </r>
        <r>
          <rPr>
            <b/>
            <sz val="13"/>
            <color indexed="81"/>
            <rFont val="Tahoma"/>
            <family val="2"/>
          </rPr>
          <t>Área ou setor responsável pela Atividade ou Projeto</t>
        </r>
      </text>
    </comment>
    <comment ref="A135" authorId="0" shapeId="0">
      <text>
        <r>
          <rPr>
            <b/>
            <sz val="12"/>
            <color indexed="81"/>
            <rFont val="Tahoma"/>
            <family val="2"/>
          </rPr>
          <t>Nome do Projeto ou Atividade do Plano de Ação 2018</t>
        </r>
        <r>
          <rPr>
            <sz val="9"/>
            <color indexed="81"/>
            <rFont val="Tahoma"/>
            <family val="2"/>
          </rPr>
          <t xml:space="preserve">
</t>
        </r>
      </text>
    </comment>
    <comment ref="A136" authorId="0" shapeId="0">
      <text>
        <r>
          <rPr>
            <b/>
            <sz val="12"/>
            <color indexed="81"/>
            <rFont val="Tahoma"/>
            <family val="2"/>
          </rPr>
          <t xml:space="preserve">É a motivação geral e a síntese dos efeitos que se deseja produzir.
</t>
        </r>
      </text>
    </comment>
    <comment ref="A137"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38"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39"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B141" authorId="1" shapeId="0">
      <text>
        <r>
          <rPr>
            <sz val="12"/>
            <color indexed="81"/>
            <rFont val="Segoe UI"/>
            <family val="2"/>
          </rPr>
          <t xml:space="preserve">AT= Ação atual (já existente no Plano de Ação 2017)                             
N= Ação nova (não existente no Plano de Ação 2017)
R= Ação  reformulada (alterada)
E=Ação  excluída
C= Ação concluída
</t>
        </r>
      </text>
    </comment>
    <comment ref="I141" authorId="0" shapeId="0">
      <text>
        <r>
          <rPr>
            <b/>
            <sz val="12"/>
            <color indexed="81"/>
            <rFont val="Tahoma"/>
            <family val="2"/>
          </rPr>
          <t>Corresponde ao tempo de duração da ação.</t>
        </r>
        <r>
          <rPr>
            <sz val="9"/>
            <color indexed="81"/>
            <rFont val="Tahoma"/>
            <family val="2"/>
          </rPr>
          <t xml:space="preserve">
</t>
        </r>
      </text>
    </comment>
    <comment ref="V141" authorId="0" shapeId="0">
      <text>
        <r>
          <rPr>
            <b/>
            <sz val="12"/>
            <color indexed="81"/>
            <rFont val="Tahoma"/>
            <family val="2"/>
          </rPr>
          <t>Nome do responsável pela execução da ação.</t>
        </r>
        <r>
          <rPr>
            <sz val="9"/>
            <color indexed="81"/>
            <rFont val="Tahoma"/>
            <family val="2"/>
          </rPr>
          <t xml:space="preserve">
</t>
        </r>
      </text>
    </comment>
    <comment ref="C142" authorId="0" shapeId="0">
      <text>
        <r>
          <rPr>
            <b/>
            <sz val="12"/>
            <color indexed="81"/>
            <rFont val="Tahoma"/>
            <family val="2"/>
          </rPr>
          <t xml:space="preserve">Ações são iniciativas específicas que devem ser executadas dentro de um projeto ou de uma atividade para produzir os resultados esperados. Ação é o que será feito. </t>
        </r>
      </text>
    </comment>
    <comment ref="D142"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42" authorId="2" shapeId="0">
      <text>
        <r>
          <rPr>
            <b/>
            <sz val="9"/>
            <color indexed="81"/>
            <rFont val="Segoe UI"/>
            <family val="2"/>
          </rPr>
          <t xml:space="preserve">Descrição textual  </t>
        </r>
        <r>
          <rPr>
            <sz val="9"/>
            <color indexed="81"/>
            <rFont val="Segoe UI"/>
            <family val="2"/>
          </rPr>
          <t xml:space="preserve">
</t>
        </r>
        <r>
          <rPr>
            <b/>
            <sz val="9"/>
            <color indexed="81"/>
            <rFont val="Segoe UI"/>
            <family val="2"/>
          </rPr>
          <t>detalhada da meta prevista relativa à ação.</t>
        </r>
      </text>
    </comment>
    <comment ref="F142"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K142" authorId="0" shapeId="0">
      <text>
        <r>
          <rPr>
            <b/>
            <sz val="12"/>
            <color indexed="81"/>
            <rFont val="Tahoma"/>
            <family val="2"/>
          </rPr>
          <t>Valores Previstos no Plano de Ação 2018.</t>
        </r>
        <r>
          <rPr>
            <sz val="9"/>
            <color indexed="81"/>
            <rFont val="Tahoma"/>
            <family val="2"/>
          </rPr>
          <t xml:space="preserve">
</t>
        </r>
      </text>
    </comment>
    <comment ref="L142" authorId="0" shapeId="0">
      <text>
        <r>
          <rPr>
            <b/>
            <sz val="12"/>
            <color indexed="81"/>
            <rFont val="Tahoma"/>
            <family val="2"/>
          </rPr>
          <t>Valores Previstos no Plano de Ação 2018.</t>
        </r>
        <r>
          <rPr>
            <sz val="9"/>
            <color indexed="81"/>
            <rFont val="Tahoma"/>
            <family val="2"/>
          </rPr>
          <t xml:space="preserve">
</t>
        </r>
      </text>
    </comment>
  </commentList>
</comments>
</file>

<file path=xl/comments13.xml><?xml version="1.0" encoding="utf-8"?>
<comments xmlns="http://schemas.openxmlformats.org/spreadsheetml/2006/main">
  <authors>
    <author>Flavia Rios Costa</author>
    <author>Tania Mara Chaves Daldegan</author>
  </authors>
  <commentList>
    <comment ref="A135" authorId="0" shapeId="0">
      <text>
        <r>
          <rPr>
            <sz val="13"/>
            <color indexed="81"/>
            <rFont val="Tahoma"/>
            <family val="2"/>
          </rPr>
          <t xml:space="preserve">
</t>
        </r>
        <r>
          <rPr>
            <b/>
            <sz val="13"/>
            <color indexed="81"/>
            <rFont val="Tahoma"/>
            <family val="2"/>
          </rPr>
          <t>Área ou setor responsável pela Atividade ou Projeto</t>
        </r>
      </text>
    </comment>
    <comment ref="A138" authorId="0" shapeId="0">
      <text>
        <r>
          <rPr>
            <b/>
            <sz val="12"/>
            <color indexed="81"/>
            <rFont val="Tahoma"/>
            <family val="2"/>
          </rPr>
          <t>Nome do Projeto ou Atividade do Plano de Ação 2018</t>
        </r>
        <r>
          <rPr>
            <sz val="9"/>
            <color indexed="81"/>
            <rFont val="Tahoma"/>
            <family val="2"/>
          </rPr>
          <t xml:space="preserve">
</t>
        </r>
      </text>
    </comment>
    <comment ref="A139" authorId="0" shapeId="0">
      <text>
        <r>
          <rPr>
            <b/>
            <sz val="12"/>
            <color indexed="81"/>
            <rFont val="Tahoma"/>
            <family val="2"/>
          </rPr>
          <t xml:space="preserve">É a motivação geral e a síntese dos efeitos que se deseja produzir.
</t>
        </r>
      </text>
    </comment>
    <comment ref="A140"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1"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42"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14.xml><?xml version="1.0" encoding="utf-8"?>
<comments xmlns="http://schemas.openxmlformats.org/spreadsheetml/2006/main">
  <authors>
    <author>Flavia Rios Costa</author>
    <author>Tania Mara Chaves Daldegan</author>
  </authors>
  <commentList>
    <comment ref="A140" authorId="0" shapeId="0">
      <text>
        <r>
          <rPr>
            <sz val="13"/>
            <color indexed="81"/>
            <rFont val="Tahoma"/>
            <family val="2"/>
          </rPr>
          <t xml:space="preserve">
</t>
        </r>
        <r>
          <rPr>
            <b/>
            <sz val="13"/>
            <color indexed="81"/>
            <rFont val="Tahoma"/>
            <family val="2"/>
          </rPr>
          <t>Área ou setor responsável pela Atividade ou Projeto</t>
        </r>
      </text>
    </comment>
    <comment ref="B149" authorId="1" shapeId="0">
      <text>
        <r>
          <rPr>
            <sz val="12"/>
            <color indexed="81"/>
            <rFont val="Segoe UI"/>
            <family val="2"/>
          </rPr>
          <t xml:space="preserve">AT= Ação atual (já existente no Plano de Ação 2017)                             
N= Ação nova (não existente no Plano de Ação 2017)
R= Ação  reformulada (alterada)
E=Ação  excluída
C= Ação concluída
</t>
        </r>
      </text>
    </comment>
  </commentList>
</comments>
</file>

<file path=xl/comments15.xml><?xml version="1.0" encoding="utf-8"?>
<comments xmlns="http://schemas.openxmlformats.org/spreadsheetml/2006/main">
  <authors>
    <author>Flavia Rios Costa</author>
  </authors>
  <commentList>
    <comment ref="A150" authorId="0" shapeId="0">
      <text>
        <r>
          <rPr>
            <sz val="13"/>
            <color indexed="81"/>
            <rFont val="Tahoma"/>
            <family val="2"/>
          </rPr>
          <t xml:space="preserve">
</t>
        </r>
        <r>
          <rPr>
            <b/>
            <sz val="13"/>
            <color indexed="81"/>
            <rFont val="Tahoma"/>
            <family val="2"/>
          </rPr>
          <t>Área ou setor responsável pela Atividade ou Projeto</t>
        </r>
      </text>
    </comment>
    <comment ref="V159" authorId="0" shapeId="0">
      <text>
        <r>
          <rPr>
            <b/>
            <sz val="12"/>
            <color indexed="81"/>
            <rFont val="Tahoma"/>
            <family val="2"/>
          </rPr>
          <t>Nome do responsável pela execução da ação.</t>
        </r>
        <r>
          <rPr>
            <sz val="9"/>
            <color indexed="81"/>
            <rFont val="Tahoma"/>
            <family val="2"/>
          </rPr>
          <t xml:space="preserve">
</t>
        </r>
      </text>
    </comment>
  </commentList>
</comments>
</file>

<file path=xl/comments2.xml><?xml version="1.0" encoding="utf-8"?>
<comments xmlns="http://schemas.openxmlformats.org/spreadsheetml/2006/main">
  <authors>
    <author>Flavia Rios Costa</author>
    <author>Tania Mara Chaves Daldegan</author>
  </authors>
  <commentList>
    <comment ref="A156" authorId="0" shapeId="0">
      <text>
        <r>
          <rPr>
            <sz val="13"/>
            <color indexed="81"/>
            <rFont val="Tahoma"/>
            <family val="2"/>
          </rPr>
          <t xml:space="preserve">
</t>
        </r>
        <r>
          <rPr>
            <b/>
            <sz val="13"/>
            <color indexed="81"/>
            <rFont val="Tahoma"/>
            <family val="2"/>
          </rPr>
          <t>Área ou setor responsável pela Atividade ou Projeto</t>
        </r>
      </text>
    </comment>
    <comment ref="A159" authorId="0" shapeId="0">
      <text>
        <r>
          <rPr>
            <b/>
            <sz val="12"/>
            <color indexed="81"/>
            <rFont val="Tahoma"/>
            <family val="2"/>
          </rPr>
          <t>Nome do Projeto ou Atividade do Plano de Ação 2018</t>
        </r>
        <r>
          <rPr>
            <sz val="9"/>
            <color indexed="81"/>
            <rFont val="Tahoma"/>
            <family val="2"/>
          </rPr>
          <t xml:space="preserve">
</t>
        </r>
      </text>
    </comment>
    <comment ref="A160" authorId="0" shapeId="0">
      <text>
        <r>
          <rPr>
            <b/>
            <sz val="12"/>
            <color indexed="81"/>
            <rFont val="Tahoma"/>
            <family val="2"/>
          </rPr>
          <t xml:space="preserve">É a motivação geral e a síntese dos efeitos que se deseja produzir.
</t>
        </r>
      </text>
    </comment>
    <comment ref="A161"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62"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63"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3.xml><?xml version="1.0" encoding="utf-8"?>
<comments xmlns="http://schemas.openxmlformats.org/spreadsheetml/2006/main">
  <authors>
    <author>Flavia Rios Costa</author>
    <author>Tania Mara Chaves Daldegan</author>
  </authors>
  <commentList>
    <comment ref="A145" authorId="0" shapeId="0">
      <text>
        <r>
          <rPr>
            <sz val="13"/>
            <color indexed="81"/>
            <rFont val="Tahoma"/>
            <family val="2"/>
          </rPr>
          <t xml:space="preserve">
</t>
        </r>
        <r>
          <rPr>
            <b/>
            <sz val="13"/>
            <color indexed="81"/>
            <rFont val="Tahoma"/>
            <family val="2"/>
          </rPr>
          <t>Área ou setor responsável pela Atividade ou Projeto</t>
        </r>
      </text>
    </comment>
    <comment ref="A148" authorId="0" shapeId="0">
      <text>
        <r>
          <rPr>
            <b/>
            <sz val="12"/>
            <color indexed="81"/>
            <rFont val="Tahoma"/>
            <family val="2"/>
          </rPr>
          <t>Nome do Projeto ou Atividade do Plano de Ação 2018</t>
        </r>
        <r>
          <rPr>
            <sz val="9"/>
            <color indexed="81"/>
            <rFont val="Tahoma"/>
            <family val="2"/>
          </rPr>
          <t xml:space="preserve">
</t>
        </r>
      </text>
    </comment>
    <comment ref="A149" authorId="0" shapeId="0">
      <text>
        <r>
          <rPr>
            <b/>
            <sz val="12"/>
            <color indexed="81"/>
            <rFont val="Tahoma"/>
            <family val="2"/>
          </rPr>
          <t xml:space="preserve">É a motivação geral e a síntese dos efeitos que se deseja produzir.
</t>
        </r>
      </text>
    </comment>
    <comment ref="A150"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51"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52"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4.xml><?xml version="1.0" encoding="utf-8"?>
<comments xmlns="http://schemas.openxmlformats.org/spreadsheetml/2006/main">
  <authors>
    <author>Flavia Rios Costa</author>
    <author>Tania Mara Chaves Daldegan</author>
  </authors>
  <commentList>
    <comment ref="A140" authorId="0" shapeId="0">
      <text>
        <r>
          <rPr>
            <sz val="13"/>
            <color indexed="81"/>
            <rFont val="Tahoma"/>
            <family val="2"/>
          </rPr>
          <t xml:space="preserve">
</t>
        </r>
        <r>
          <rPr>
            <b/>
            <sz val="13"/>
            <color indexed="81"/>
            <rFont val="Tahoma"/>
            <family val="2"/>
          </rPr>
          <t>Área ou setor responsável pela Atividade ou Projeto</t>
        </r>
      </text>
    </comment>
    <comment ref="A143" authorId="0" shapeId="0">
      <text>
        <r>
          <rPr>
            <b/>
            <sz val="12"/>
            <color indexed="81"/>
            <rFont val="Tahoma"/>
            <family val="2"/>
          </rPr>
          <t>Nome do Projeto ou Atividade do Plano de Ação 2018</t>
        </r>
        <r>
          <rPr>
            <sz val="9"/>
            <color indexed="81"/>
            <rFont val="Tahoma"/>
            <family val="2"/>
          </rPr>
          <t xml:space="preserve">
</t>
        </r>
      </text>
    </comment>
    <comment ref="A144" authorId="0" shapeId="0">
      <text>
        <r>
          <rPr>
            <b/>
            <sz val="12"/>
            <color indexed="81"/>
            <rFont val="Tahoma"/>
            <family val="2"/>
          </rPr>
          <t xml:space="preserve">É a motivação geral e a síntese dos efeitos que se deseja produzir.
</t>
        </r>
      </text>
    </comment>
    <comment ref="A145"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6"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47"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5.xml><?xml version="1.0" encoding="utf-8"?>
<comments xmlns="http://schemas.openxmlformats.org/spreadsheetml/2006/main">
  <authors>
    <author>Flavia Rios Costa</author>
    <author>Tania Mara Chaves Daldegan</author>
  </authors>
  <commentList>
    <comment ref="A210" authorId="0" shapeId="0">
      <text>
        <r>
          <rPr>
            <sz val="13"/>
            <color indexed="81"/>
            <rFont val="Tahoma"/>
            <family val="2"/>
          </rPr>
          <t xml:space="preserve">
</t>
        </r>
        <r>
          <rPr>
            <b/>
            <sz val="13"/>
            <color indexed="81"/>
            <rFont val="Tahoma"/>
            <family val="2"/>
          </rPr>
          <t>Área ou setor responsável pela Atividade ou Projeto</t>
        </r>
      </text>
    </comment>
    <comment ref="A213" authorId="0" shapeId="0">
      <text>
        <r>
          <rPr>
            <b/>
            <sz val="12"/>
            <color indexed="81"/>
            <rFont val="Tahoma"/>
            <family val="2"/>
          </rPr>
          <t>Nome do Projeto ou Atividade do Plano de Ação 2018</t>
        </r>
        <r>
          <rPr>
            <sz val="9"/>
            <color indexed="81"/>
            <rFont val="Tahoma"/>
            <family val="2"/>
          </rPr>
          <t xml:space="preserve">
</t>
        </r>
      </text>
    </comment>
    <comment ref="A214" authorId="0" shapeId="0">
      <text>
        <r>
          <rPr>
            <b/>
            <sz val="12"/>
            <color indexed="81"/>
            <rFont val="Tahoma"/>
            <family val="2"/>
          </rPr>
          <t xml:space="preserve">É a motivação geral e a síntese dos efeitos que se deseja produzir.
</t>
        </r>
      </text>
    </comment>
    <comment ref="A215"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216"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217"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6.xml><?xml version="1.0" encoding="utf-8"?>
<comments xmlns="http://schemas.openxmlformats.org/spreadsheetml/2006/main">
  <authors>
    <author>Flavia Rios Costa</author>
    <author>Tania Mara Chaves Daldegan</author>
  </authors>
  <commentList>
    <comment ref="A132" authorId="0" shapeId="0">
      <text>
        <r>
          <rPr>
            <sz val="13"/>
            <color indexed="81"/>
            <rFont val="Tahoma"/>
            <family val="2"/>
          </rPr>
          <t xml:space="preserve">
</t>
        </r>
        <r>
          <rPr>
            <b/>
            <sz val="13"/>
            <color indexed="81"/>
            <rFont val="Tahoma"/>
            <family val="2"/>
          </rPr>
          <t>Área ou setor responsável pela Atividade ou Projeto</t>
        </r>
      </text>
    </comment>
    <comment ref="A135" authorId="0" shapeId="0">
      <text>
        <r>
          <rPr>
            <b/>
            <sz val="12"/>
            <color indexed="81"/>
            <rFont val="Tahoma"/>
            <family val="2"/>
          </rPr>
          <t>Nome do Projeto ou Atividade do Plano de Ação 2018</t>
        </r>
        <r>
          <rPr>
            <sz val="9"/>
            <color indexed="81"/>
            <rFont val="Tahoma"/>
            <family val="2"/>
          </rPr>
          <t xml:space="preserve">
</t>
        </r>
      </text>
    </comment>
    <comment ref="A136" authorId="0" shapeId="0">
      <text>
        <r>
          <rPr>
            <b/>
            <sz val="12"/>
            <color indexed="81"/>
            <rFont val="Tahoma"/>
            <family val="2"/>
          </rPr>
          <t xml:space="preserve">É a motivação geral e a síntese dos efeitos que se deseja produzir.
</t>
        </r>
      </text>
    </comment>
    <comment ref="A137"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38"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39"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7.xml><?xml version="1.0" encoding="utf-8"?>
<comments xmlns="http://schemas.openxmlformats.org/spreadsheetml/2006/main">
  <authors>
    <author>Flavia Rios Costa</author>
    <author>Tania Mara Chaves Daldegan</author>
  </authors>
  <commentList>
    <comment ref="A159" authorId="0" shapeId="0">
      <text>
        <r>
          <rPr>
            <sz val="13"/>
            <color indexed="81"/>
            <rFont val="Tahoma"/>
            <family val="2"/>
          </rPr>
          <t xml:space="preserve">
</t>
        </r>
        <r>
          <rPr>
            <b/>
            <sz val="13"/>
            <color indexed="81"/>
            <rFont val="Tahoma"/>
            <family val="2"/>
          </rPr>
          <t>Área ou setor responsável pela Atividade ou Projeto</t>
        </r>
      </text>
    </comment>
    <comment ref="A162" authorId="0" shapeId="0">
      <text>
        <r>
          <rPr>
            <b/>
            <sz val="12"/>
            <color indexed="81"/>
            <rFont val="Tahoma"/>
            <family val="2"/>
          </rPr>
          <t>Nome do Projeto ou Atividade do Plano de Ação 2018</t>
        </r>
        <r>
          <rPr>
            <sz val="9"/>
            <color indexed="81"/>
            <rFont val="Tahoma"/>
            <family val="2"/>
          </rPr>
          <t xml:space="preserve">
</t>
        </r>
      </text>
    </comment>
    <comment ref="A163" authorId="0" shapeId="0">
      <text>
        <r>
          <rPr>
            <b/>
            <sz val="12"/>
            <color indexed="81"/>
            <rFont val="Tahoma"/>
            <family val="2"/>
          </rPr>
          <t xml:space="preserve">É a motivação geral e a síntese dos efeitos que se deseja produzir.
</t>
        </r>
      </text>
    </comment>
    <comment ref="A164"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65"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66"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8.xml><?xml version="1.0" encoding="utf-8"?>
<comments xmlns="http://schemas.openxmlformats.org/spreadsheetml/2006/main">
  <authors>
    <author>Flavia Rios Costa</author>
    <author>Tania Mara Chaves Daldegan</author>
  </authors>
  <commentList>
    <comment ref="A144" authorId="0" shapeId="0">
      <text>
        <r>
          <rPr>
            <sz val="13"/>
            <color indexed="81"/>
            <rFont val="Tahoma"/>
            <family val="2"/>
          </rPr>
          <t xml:space="preserve">
</t>
        </r>
        <r>
          <rPr>
            <b/>
            <sz val="13"/>
            <color indexed="81"/>
            <rFont val="Tahoma"/>
            <family val="2"/>
          </rPr>
          <t>Área ou setor responsável pela Atividade ou Projeto</t>
        </r>
      </text>
    </comment>
    <comment ref="A147" authorId="0" shapeId="0">
      <text>
        <r>
          <rPr>
            <b/>
            <sz val="12"/>
            <color indexed="81"/>
            <rFont val="Tahoma"/>
            <family val="2"/>
          </rPr>
          <t>Nome do Projeto ou Atividade do Plano de Ação 2018</t>
        </r>
        <r>
          <rPr>
            <sz val="9"/>
            <color indexed="81"/>
            <rFont val="Tahoma"/>
            <family val="2"/>
          </rPr>
          <t xml:space="preserve">
</t>
        </r>
      </text>
    </comment>
    <comment ref="A148" authorId="0" shapeId="0">
      <text>
        <r>
          <rPr>
            <b/>
            <sz val="12"/>
            <color indexed="81"/>
            <rFont val="Tahoma"/>
            <family val="2"/>
          </rPr>
          <t xml:space="preserve">É a motivação geral e a síntese dos efeitos que se deseja produzir.
</t>
        </r>
      </text>
    </comment>
    <comment ref="A149"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50" authorId="1" shapeId="0">
      <text>
        <r>
          <rPr>
            <b/>
            <sz val="14"/>
            <color indexed="81"/>
            <rFont val="Segoe UI"/>
            <family val="2"/>
          </rPr>
          <t xml:space="preserve">Selecionar uma das opções na célula ao lado que está de acordo com os objetivos estratégicos do Mapa Estratégico.
</t>
        </r>
        <r>
          <rPr>
            <sz val="9"/>
            <color indexed="81"/>
            <rFont val="Segoe UI"/>
            <family val="2"/>
          </rPr>
          <t xml:space="preserve">
</t>
        </r>
      </text>
    </comment>
    <comment ref="A151"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List>
</comments>
</file>

<file path=xl/comments9.xml><?xml version="1.0" encoding="utf-8"?>
<comments xmlns="http://schemas.openxmlformats.org/spreadsheetml/2006/main">
  <authors>
    <author>Flavia Rios Costa</author>
  </authors>
  <commentList>
    <comment ref="A143" authorId="0" shapeId="0">
      <text>
        <r>
          <rPr>
            <sz val="13"/>
            <color indexed="81"/>
            <rFont val="Tahoma"/>
            <family val="2"/>
          </rPr>
          <t xml:space="preserve">
</t>
        </r>
        <r>
          <rPr>
            <b/>
            <sz val="13"/>
            <color indexed="81"/>
            <rFont val="Tahoma"/>
            <family val="2"/>
          </rPr>
          <t>Área ou setor responsável pela Atividade ou Projeto</t>
        </r>
      </text>
    </comment>
  </commentList>
</comments>
</file>

<file path=xl/sharedStrings.xml><?xml version="1.0" encoding="utf-8"?>
<sst xmlns="http://schemas.openxmlformats.org/spreadsheetml/2006/main" count="7758" uniqueCount="2283">
  <si>
    <t>Unidade Organizacional:</t>
  </si>
  <si>
    <t xml:space="preserve">Responsável Projeto/Atividade: </t>
  </si>
  <si>
    <t xml:space="preserve">Tipo (Projeto ou  Atividade): </t>
  </si>
  <si>
    <t>Atividade</t>
  </si>
  <si>
    <t>Denominação do Projeto ou Atividade :</t>
  </si>
  <si>
    <t>Objetivo Geral :</t>
  </si>
  <si>
    <t xml:space="preserve">Objetivo Estratégico Principal : </t>
  </si>
  <si>
    <t>Estimular a produção da Arquitetura e Urbanismo como política de Estado</t>
  </si>
  <si>
    <t xml:space="preserve">Objetivo Estratégico Secundário : </t>
  </si>
  <si>
    <t xml:space="preserve">Resultado esperado do Projeto/Atividade: </t>
  </si>
  <si>
    <t>Nº</t>
  </si>
  <si>
    <t>AT/N/R/E/C</t>
  </si>
  <si>
    <t>Descrição da Ação</t>
  </si>
  <si>
    <t>Período de Execução</t>
  </si>
  <si>
    <t>Custo da Ação (R$)</t>
  </si>
  <si>
    <t>Variação</t>
  </si>
  <si>
    <t>% Partic.
(G)</t>
  </si>
  <si>
    <t>Responsável pela Execução</t>
  </si>
  <si>
    <t>Ações</t>
  </si>
  <si>
    <t>Metas</t>
  </si>
  <si>
    <t>Detalhamento das Metas</t>
  </si>
  <si>
    <t xml:space="preserve">Resultados Esperados </t>
  </si>
  <si>
    <t>Indicador da ação</t>
  </si>
  <si>
    <t>Responsável pelo Indicador</t>
  </si>
  <si>
    <t>Início</t>
  </si>
  <si>
    <t>Término</t>
  </si>
  <si>
    <t>Manutenção das ações</t>
  </si>
  <si>
    <t>Reprogramação 2018</t>
  </si>
  <si>
    <t>Valores                        (E=D-A)</t>
  </si>
  <si>
    <t>%
(F=E/A)</t>
  </si>
  <si>
    <t>A ação será mantida para 2019?</t>
  </si>
  <si>
    <t>A ação será mantida para 2020?</t>
  </si>
  <si>
    <t>A ação será mantida para 2021?</t>
  </si>
  <si>
    <t>Execução Jan/Mai (B)</t>
  </si>
  <si>
    <t>Projetado Jun/Dez (C )</t>
  </si>
  <si>
    <t>Proposta de Reprogramação (D=B+C)</t>
  </si>
  <si>
    <t>AT</t>
  </si>
  <si>
    <t>Sim</t>
  </si>
  <si>
    <t>Total</t>
  </si>
  <si>
    <t>LEGENDA: P = PROJETO; A = ATIVIDADE; FP = FUNDO DE APOIO</t>
  </si>
  <si>
    <t>JUSTIFICATIVAS:</t>
  </si>
  <si>
    <t>Legenda: Situação da Ação e Metas</t>
  </si>
  <si>
    <t>(1)</t>
  </si>
  <si>
    <t>Inicial</t>
  </si>
  <si>
    <t>(2)</t>
  </si>
  <si>
    <t>Nova</t>
  </si>
  <si>
    <t>(3)</t>
  </si>
  <si>
    <t>Excluída</t>
  </si>
  <si>
    <t>(4)</t>
  </si>
  <si>
    <t>Reformulada</t>
  </si>
  <si>
    <t>Dez</t>
  </si>
  <si>
    <t>sim</t>
  </si>
  <si>
    <t>não</t>
  </si>
  <si>
    <t>Programação 2019
(A)</t>
  </si>
  <si>
    <t>Reprogramação 2019</t>
  </si>
  <si>
    <t>Assegurar a eficácia no relacionamento e comunicação com a sociedade</t>
  </si>
  <si>
    <t>Assegurar a eficácia no atendimento e no relacionamento com os Arquitetos e Urbanistas e a Sociedade</t>
  </si>
  <si>
    <t>Ter sistemas de informação e infraestrutura que viabilizem a gestão e o atendimento dos arquitetos e urbanistas e a sociedade</t>
  </si>
  <si>
    <t>Projeto</t>
  </si>
  <si>
    <t>Fomentar o acesso da sociedade à Arquitetura e Urbanismo</t>
  </si>
  <si>
    <t>N</t>
  </si>
  <si>
    <t>Tornar a fiscalização um vetor de melhoria do exercício da Arquitetura e Urbanismo</t>
  </si>
  <si>
    <t xml:space="preserve">Capacitação dos profissionais orientativa e preventiva. </t>
  </si>
  <si>
    <t xml:space="preserve"> Realizar reuniões (encontros periódicos) nas sedes regionais,  associações e instituições com os profissionais. </t>
  </si>
  <si>
    <t>Atingir 2% dos profissionais da região.</t>
  </si>
  <si>
    <t>Realizar workshops, capacitações e sistematizações das ações das Regionais.</t>
  </si>
  <si>
    <t>Realizar 12 workshops, 12 capacitações e 12 sistematizações das ações das Regionais com os Sub Gerentes.</t>
  </si>
  <si>
    <t>Realizar 12 workshops: oficinas de elaboração do plano de ação; 12 capacitações: relatório de gestão e 12 sistematizações das ações das Regionais com os Sub Gerentes.</t>
  </si>
  <si>
    <t>Realizar 80% de todas as ações previstas na meta.</t>
  </si>
  <si>
    <t>Obter conhecimentos e competências por meio da capacitação realizada por empresas e/ ou institutos especializados para os funcionários das regionais.</t>
  </si>
  <si>
    <t>Realizar 1 capacitação por semestre para os funcionários das regionais.</t>
  </si>
  <si>
    <t>Realizar 1 capacitação por semestre contemplando todos os funcionários das regionais, levando em conta as atribuições e competências dos respectivos funcionários.</t>
  </si>
  <si>
    <t>Compartilhar instalações e ações com as entidades de arquitetura e urbanismo para reuniões com profissionais.</t>
  </si>
  <si>
    <t>Ampliação de espaços de trabalho (projetos) para os Arquitetos e Urbanistas.</t>
  </si>
  <si>
    <t>Valorizar os Rios enquanto ação de Urbanismo nas Cidades.</t>
  </si>
  <si>
    <t>Atuar conjuntamente ao projeto Rio + Cidades.</t>
  </si>
  <si>
    <t>Coordenação executiva com participação de técnicos nacionais e estrangeiros, com a realização de 8 reuniões temáticas 6 seminários especializados em urbanismo, exposições dos levantamentos e estudos efetuados por meio de debates e apresentações nas Regiões e Sede do CAU/SP. (viabilidade operacional: Transporte, hospedagem, locação de espaço, equipamentos e material de consumo, material de apoio e institucional e logística operacional).</t>
  </si>
  <si>
    <t>Formação do Comitê para operacionalização dos Convênios e do Projeto "Rio + Cidades" com entidades e conselhos ligados a atuação urbana, no trato com Rios e Cidades.</t>
  </si>
  <si>
    <t>Realizações  de pelo menos 2 encontros no segundo semestre. Entrega de material orientativo produzido pelas comissões.</t>
  </si>
  <si>
    <t>Quantidade de profissionais atingidos dividido pela quantidade de eventos.</t>
  </si>
  <si>
    <t>Total das ações realizadas divido por três.</t>
  </si>
  <si>
    <t>Ampliação da qualidade no atendimento e no relacionamento com os arquitetos e urbanistas e a sociedade.</t>
  </si>
  <si>
    <t>Quantidade de profissionais atingidos dividido pela quantidade de ações.</t>
  </si>
  <si>
    <t>Quantidade de convênios firmados com o intuito de valorização dos Rios.</t>
  </si>
  <si>
    <t>NÃO</t>
  </si>
  <si>
    <t>Estimular o conhecimento, o uso de processos criativos e a difusão das melhores práticas em Arquitetura e Urbanismo</t>
  </si>
  <si>
    <t>Mapear a situação atual dos 645 municípios do Estado de São Paulo quanto ao atendimento do disposto na Lei 12.587/12 - PNMU, considerando o novo prazo estabelecido pela Lei 13683/18, e construir um banco de dados com as informações de acompanhamento do desenvolvimento, aprovação e estágio de implementação do Plano de Mobilidade Urbana.</t>
  </si>
  <si>
    <t>Mapear a situação atual do desenvolvimento dos Planos de Mobilidade Urbana nos municípios do Estado de São Paulo, contando com as contribuições da Secretaria Nacional de Mobilidade Urbana - SEMOB (Ministério das Cidades), de entidades da sociedade civil e o apoio da estrutura das regionais do CAU/SP.</t>
  </si>
  <si>
    <t>Desdobramento 1. Estabelecer um panorama do estágio de sensibilização e engajamento das Prefeituras Municipais, bem como  do atendimento às disposições legais, visando subsidiar o diagnóstico da situação para embasar as ações do CAU/SP; Desdobramento 2. Montagem do banco de dados; Desdobramento 3. Encaminhar formulário de consulta a todos os municípios com mais de 20 mil habitantes; Desdobramento 4. Identificar as informações disponíveis no Min. das Cidades e entidades da sociedade civil; Desdobramento 5. Produzir balanço "Panorama do Desenvolvimento de Planos de Mobilidade Urbana no Estado de São Paulo" com as informações obtidas na atividade.</t>
  </si>
  <si>
    <t>1. Taxa de resposta dos formulários
2. Avaliação de qualidade dos resultados obtidos.</t>
  </si>
  <si>
    <t>Luiz Antonio Cortez Ferreira</t>
  </si>
  <si>
    <t>Realização de seminário e curso voltado à sensibilização e capacitação de profissionais de Arquitetura e Urbanismo e de técnicos das Prefeituras Municipais para ampliar e qualificar o desenvolvimento e implementação de Planos de Mobilidade Urbana nos municípios paulistas.</t>
  </si>
  <si>
    <t>Promover a elaboração e implementação dos Planos de Mobilidade Urbana nos municípios paulistas, com foco na qualificação dos resultados e na ampliação das oportunidades de atuação profissional dos Arquitetos e Urbanistas na contratação, elaboração e implementação dos planos.</t>
  </si>
  <si>
    <t>1. Impactar ao menos 200 profissionais e estudantes de Arquitetura e Urbanismo quanto ao tema da elaboração de Planos de Mobilidade Urbana.
2. Capacitar ao menos 20 técnicos/gestores e profissionais de A+U.</t>
  </si>
  <si>
    <t>1. nº de profissionais e estudantes impactados
2. nº de técnicos/gestores municipais impactados</t>
  </si>
  <si>
    <t>Realização do segundo seminário voltado à sensibilização e capacitação de profissionais de Arquitetura e Urbanismo para ampliar e qualificar o desenvolvimento e implementação de Planos de Mobilidade Urbana nos municípios paulistas.</t>
  </si>
  <si>
    <t>Desdobramento 1. Realizar seminário voltado à sensibilização, esclarecimento e capacitação de profissionais e estudantes de Arquitetura e Urbanismo no tema dos Planos de Mobilidade Urbana; Desdobramento 2. Promover o debate sobre as relações entre planejamento urbano e mobilidade, buscando desenvolver e qualificar estudantes de Arquitetura e Urbanismo para a futura atuação nesse mercado.</t>
  </si>
  <si>
    <t>1. Impactar ao menos 200 profissionais e estudantes de Arquitetura e Urbanismo quanto ao tema da elaboração de Planos de Mobilidade Urbana.</t>
  </si>
  <si>
    <t>1. nº de profissionais e estudantes impactados</t>
  </si>
  <si>
    <t>Estabelecimento de acordos de cooperação técnica com entidades da sociedade civil e órgãos públicos voltados à capacitação e desenvolvimento de profissionais e estudantes de A+U</t>
  </si>
  <si>
    <t>Desdobramento 1. Identificar entidades atuantes no setor e mapear oportunidades de cooperação; Desdobramento 2. Firmar acordos de cooperação técnica e atuação conjunta.</t>
  </si>
  <si>
    <t>1. Ampliar a atuação do CAU/SP no que se refere ao tema da mobilidade urbana, ampliando as ações e o total de impactados através de ações conjuntas e da cooperação técnica com outras entidades.</t>
  </si>
  <si>
    <t>1. nº de acordos firmados</t>
  </si>
  <si>
    <t>Desenvolvimento de conteúdo, editoração e publicação de Cadernos Técnicos voltados ao tema da mobilidade urbana.</t>
  </si>
  <si>
    <t>Promover a capacitação de profissionais de Arquitetura e Urbanismo para atuarem no desenvolvimento de projetos de infraestrutura de transportes urbanos de passageiros e assemelhados.</t>
  </si>
  <si>
    <t>Desdobramento 1. Produzir e publicar um caderno técnico de diretrizes de projeto de edificações/equipamentos de sistemas de transporte urbano de passageiros</t>
  </si>
  <si>
    <t>1. Publicação do primeiro caderno técnico de mobilidade urbana do CAU/SP dentro do exercício</t>
  </si>
  <si>
    <t>SIM, COM AJUSTES/ MODIFICAÇÕES</t>
  </si>
  <si>
    <t>Comissão Temporária de Mobilidade Urbana do CAU/SP</t>
  </si>
  <si>
    <t>Garantir a participação dos Arquitetos e Urbanistas no planejamento territorial e na gestão urbana</t>
  </si>
  <si>
    <t>Ações de melhoria acerca do tema Mobilidade Urbana</t>
  </si>
  <si>
    <t>12 meses de GT Sede no apoio à comissão</t>
  </si>
  <si>
    <t xml:space="preserve">GT sede - aplicação de pesquisas/ elaboração e layout/ desenhos técnicos/ </t>
  </si>
  <si>
    <t>Garantir apoio técnico do GT Sede à comissão</t>
  </si>
  <si>
    <t xml:space="preserve">100% dos trabalhos de apoio à comissão serem desenvolvidos elo GT </t>
  </si>
  <si>
    <t xml:space="preserve">Participação da comissão em reuniões com subgerentes das regionais </t>
  </si>
  <si>
    <t>pelo menos 3 reuniões</t>
  </si>
  <si>
    <t xml:space="preserve">envolvimento dos subgerentes nas compras das unidades das regionais </t>
  </si>
  <si>
    <t>Ter o envolvimento dos Subgerentes nas reuniões para composição dos programa de necessidades</t>
  </si>
  <si>
    <t>Quantidade de subgerentes/ número de reuniões</t>
  </si>
  <si>
    <t>Elaboração  e Análise de pesquisa para identificação dos programas de necessidades  e localização de cada regional (funcionários/ arquitetos/ mapa de calor)</t>
  </si>
  <si>
    <t>aplicação de pesquisa nas 10 regionais do ESP</t>
  </si>
  <si>
    <t>GT sede - preparar e aplicar a pesquisa- tabular os dados para análise da comissão</t>
  </si>
  <si>
    <t>Receber 100%  das informações necessárias à localização e instalações para as sedes das regionais</t>
  </si>
  <si>
    <t>quantidade funcionários/pesquisa respondida</t>
  </si>
  <si>
    <t xml:space="preserve">Encaminhar consulta ao SPU de cada cidade para verificação de disponibilidade de imóvel </t>
  </si>
  <si>
    <t xml:space="preserve">Enviar as 10 consultas às 10  cidades das regionais do CAU/SP </t>
  </si>
  <si>
    <t xml:space="preserve">Registrar on line a solicitação de busca destes imóveis </t>
  </si>
  <si>
    <t>quantidade de consultas / respostas recebidas</t>
  </si>
  <si>
    <t xml:space="preserve">em 3 meses ter o resultado desta pesquisa </t>
  </si>
  <si>
    <t xml:space="preserve">orientar e estipular prazos para cumprimento das pesquisa de mercado. Análise dos dados </t>
  </si>
  <si>
    <t>Receber 100% de informação sobre o valor do m2 nas regiões procuradas</t>
  </si>
  <si>
    <t>relações de custo de área / m2</t>
  </si>
  <si>
    <t>1 mês de chamamento</t>
  </si>
  <si>
    <t xml:space="preserve">enviar modelo do chamamento da sede do CAU/SP </t>
  </si>
  <si>
    <t xml:space="preserve">Receber oferta de imóveis </t>
  </si>
  <si>
    <t xml:space="preserve">Análise dos resultados das consultas públicas com os subgerentes das regionais </t>
  </si>
  <si>
    <t>selecionar as sedes ofertadas</t>
  </si>
  <si>
    <t xml:space="preserve">Ter sedes adequadas ao programa de necessidades </t>
  </si>
  <si>
    <t>Solicitar apoio do dep Jurídico do CAU/SP para análise e solicitação e documentação</t>
  </si>
  <si>
    <t>Jurídico do CAU/SP analisar a documentação para a compra das sedes das regionais</t>
  </si>
  <si>
    <t xml:space="preserve">Ter 100% da documentação aprovada </t>
  </si>
  <si>
    <t>Proposição ao plenário  dos imóveis selecionados</t>
  </si>
  <si>
    <t>Preparação de apresentação ao plenário com as devidas justificativas</t>
  </si>
  <si>
    <t>ter 100% das sedes das regionais definidas e aprovadas para compra</t>
  </si>
  <si>
    <t>Comissão Temporária de Aquisição da Sede do CAUSP</t>
  </si>
  <si>
    <t>Miriam Roux Azevedo Addor</t>
  </si>
  <si>
    <t>Levantar as necessidades de espaço físico do CAU/SP, considerando as atribuições e funcionamento de seus órgãos colegiados e dos órgãos da estrutura administrativa, os quantitativos de pessoas, equipamentos e mobiliários necessários aos serviços, tudo objetivando o cumprimento da função legal do CAU/SP, na capital e nas demais regiões do Estado; Identificar possibilidades de localização para a sede do CAU/SP considerando as necessidades identificadas, a facilidade de acesso e a distribuição territorial de empresas e profissionais de arquitetura e urbanismo; Avaliar a compatibilidade do custo médio de imóveis na região pesquisada, incluindo-se as despesas com as reformas/adaptações e custo de implantação, com a disponibilidade financeira do CAU/SP.</t>
  </si>
  <si>
    <t>Para as regionais que ainda não tiver consumado a respectiva compra de sua sede - Sim</t>
  </si>
  <si>
    <t xml:space="preserve">Entregar sugestões para o edital de ATHIS; Elaboração do Relatório de Gestão Realizar reuniões com os seguintes temas: Prospecção de atores e ações, </t>
  </si>
  <si>
    <t>Elaboração de encaminhamentos a cada uma das 17 ações (reuniões)</t>
  </si>
  <si>
    <t>encaminhamentos / reuniões realizadas quantidade de ações realizadas/ quantidade de ações projetadas</t>
  </si>
  <si>
    <t>Guilherme Carpintero de Carvalho</t>
  </si>
  <si>
    <t>Criar um entendimento para subsidiar a comissão encaminhara e o CAU</t>
  </si>
  <si>
    <t>Serão realizadas 4 encontros com pelo menos dois especialistas nos temas levantados.</t>
  </si>
  <si>
    <t xml:space="preserve">Encaminhar propostas a ser desenvolvida pelo CAU </t>
  </si>
  <si>
    <t>Transformação da CT ATHIS em Comissão Especial</t>
  </si>
  <si>
    <t>Transformar CT em CE - Alinhado com a revisão do regimento CAU-SP</t>
  </si>
  <si>
    <t>Serão efetuadas 3 reuniões com a comissão ATHIS para estabelecer o rito e o conceito
Uma reunião CT Habitação
Duas reuniões com CPP visando eliminar o sombreamento de atribuições
Uma reunião com a COA para encaminhamento do estabelecido.</t>
  </si>
  <si>
    <t>criar a comissão e identificar as diversas atribuições que a comissão terá</t>
  </si>
  <si>
    <t>Participar em 6 eventos nas universidades</t>
  </si>
  <si>
    <t xml:space="preserve">Participar quando convidado e/ou provocar a participação de dois membros da CT-ATHIS envolvendo 300 estudantes </t>
  </si>
  <si>
    <t>Atingir ao menos 80% da meta esperada</t>
  </si>
  <si>
    <t>número real de participantes / pelo número esperado de participantes</t>
  </si>
  <si>
    <t>Acompanhar a execução das parcerias selecionadas em ATHIS visando verificar os resultados e os usos para o conselho e sociedade</t>
  </si>
  <si>
    <t>acompanhar os 16 parceiros selecionados com a presença de ao menos um conselheiro da comissão</t>
  </si>
  <si>
    <t>identificar ao menos 16 resultados com usos futuros para o conselho e sociedade (16 participações de ao menos um membro da comissão) (5 em SP; 3 ABC/Santos; 2 Bauru/RP; 2 Campinas/Sorocaba; 2 Mogi/SJC; 2 PP/SJRP.</t>
  </si>
  <si>
    <t>Que os 16 projetos tenham a execução acompanhada pelos membros da comissão com finalidade de aprimorar futuras parcerias em ATHIS e a comissão efetuar duas deliberações para o CAU apontando novas possibilidades</t>
  </si>
  <si>
    <t>16 avaliações / quantidade de resultados</t>
  </si>
  <si>
    <t>Prospecção de atores e ações envolvendo prefeituras com intuito viabilizar a ação denominada “construção responsável” (Comissão de Fiscalização);</t>
  </si>
  <si>
    <t>Mapa contendo atores, prefeitura, universidades, profissionais interessados, movimentos sociais e sociedade.</t>
  </si>
  <si>
    <t xml:space="preserve">Seminário de encerramento do ano </t>
  </si>
  <si>
    <t>Sociabilizar as ações desenvolvidas ao longo do ano em um seminário para pelo menos 80% da meta</t>
  </si>
  <si>
    <t>Participação em eventos do CAU/BR e CAUs/UF</t>
  </si>
  <si>
    <t>Debate sobre o Tema ATHIS com o CAU/BR e CAUs/UF através de seminários, eventos e encontros nacionais e estaduais (UFs)</t>
  </si>
  <si>
    <t>Participarão 2 membros da CTATHIS em cada um dos 4 seminários/eventos ou encontros</t>
  </si>
  <si>
    <t xml:space="preserve"> Eventos realizados com convite/ numero de participação</t>
  </si>
  <si>
    <t xml:space="preserve"> Comissão Temporária de Assistência Técnica para Habitação de Interesse Social - ATHIS</t>
  </si>
  <si>
    <t>Guilherme Carpintero De Carvalho</t>
  </si>
  <si>
    <t>Identificar, no âmbito nacional, ações de Assistência Técnica a Habitação de Interesse Social, desenvolvidas por entes governamentais ou da sociedade civil em conformidade com a Lei 11.888, de 24 de dezembro de 2008; Propor ações de difusão da Assistência Técnica à Habitação de Interesse Social no âmbito de suas competências; propor ações a serem desenvolvidas pelo CAU/SP que visem promover a participação de arquitetos e urbanistas em programas de Assistência Técnica à Habitação de Interesse Social.</t>
  </si>
  <si>
    <t>Propor ações a serem desenvolvidas pelo CAU/SP que visem promover a participação de arquitetos e urbanistas em programas de Assistência Técnica à Habitação de Interesse Social</t>
  </si>
  <si>
    <t>Comissão Temporária Parlamentar do CAUSP</t>
  </si>
  <si>
    <t>Nelson Goncalves De Lima Junior</t>
  </si>
  <si>
    <t>Valorizar a Arquitetura e Urbanismo</t>
  </si>
  <si>
    <t>Influenciar as diretrizes do ensino de Arquitetura e Urbanismo e sua formação continuada</t>
  </si>
  <si>
    <t>Seminário Legislativo do CAU/BR em Brasília</t>
  </si>
  <si>
    <t>Tomar conhecimento dos projetos de interesse dos arquitetos e urbanistas em trâmite no Congresso Nacional</t>
  </si>
  <si>
    <t>Analisar minunciosamente os projetos de lei existentes (calcula-se que hoje temos 300 PLs em andamento) e classificando-os por áreas de interesse da arquitetura e urbanismo</t>
  </si>
  <si>
    <t>Analisar todos os projetos de lei de acordo com critérios definidos previamente</t>
  </si>
  <si>
    <t xml:space="preserve">Analisar 100% dos projetos de lei propostos            </t>
  </si>
  <si>
    <t>Analisar e propor soluções para as demandas de competência da CP e  solicitações de outras comissões</t>
  </si>
  <si>
    <t>Produzir relatórios em resposta a todas demandas recebidas bem como divulgar entre os conselheiros</t>
  </si>
  <si>
    <t>A partir da identificação de matérias de caráter legislativo, normativo ou contencioso em tramitação nas casas legislativas propor soluções nos projetos de lei relacionados à arquitetura e urbanismo.</t>
  </si>
  <si>
    <t>Atender todas as solicitações produzindo relatórios com propostas de posicionamento do CAU/SP para apreciação nas plenárias</t>
  </si>
  <si>
    <t>Número de relatórios produzidos/demandas recebidas</t>
  </si>
  <si>
    <t>Preparar e organizar um  seminário interno para os conselheiros do CAU/SP</t>
  </si>
  <si>
    <t>Realizar 1 Seminário Interno para os Conselheiros do CAU/SP para discutir a função e realização do acompanhamento dos PLs a nível municipal, estadual e federal e especificamente o PL 9818/2018 e o PDC 901/18</t>
  </si>
  <si>
    <t>Para a realização do Seminário Interno a ser realizado em 2018 com duração de 1 dia para os Conselheiros do CAU/SP para discutir o PL 9818/2018 e o PDC 901/2018 os quais objetivam mudar a lei de criação do CAU que trata das áreas privativas de arquitetos e urbanistas</t>
  </si>
  <si>
    <t>Elaboração de documento com o posicionamento do CAU/SP em relação ao PL 9818/2018 e o PDC 901/2018</t>
  </si>
  <si>
    <t>Pesquisa de satisfação dos Conselheiros</t>
  </si>
  <si>
    <t xml:space="preserve"> Elaborar documento de defesa em relação às contradições  do PL 9818/2018 e PDC 901/2018</t>
  </si>
  <si>
    <t>Contestação do PL 9818/2018 e PDC 901/2018 que propõe a alteração da lei 12.378/2010 de criação do CAU e revogar a resolução nº 51 do CAU/BR</t>
  </si>
  <si>
    <t xml:space="preserve"> A defesa de contestação deverá ser através de texto, seminários, da integração com outras comissões do CAU/SP para consciência das nossas atribuições e proteção do mercado de trabalho específico dos arquitetos e urbanistas pela formação recebida.</t>
  </si>
  <si>
    <t xml:space="preserve">Atingir o maior número de arquitetos e a sociedade em geral sobre a necessidade de preservação das nossas atribuições profissionais </t>
  </si>
  <si>
    <t>atingir 100% dos arquitetos cadastrados no CAU/SP</t>
  </si>
  <si>
    <t>Acompanhamento junto aos parlamentares com os projetos de lei que tenham enfoque voltado à arquitetura e urbanismo</t>
  </si>
  <si>
    <t xml:space="preserve">Através dos resultados dos Projetos de Lei propostos,  preservar o mercado de trabalho dos arquitetos e urbanistas em relação aos conteúdos que recebem em sua formação acadêmica </t>
  </si>
  <si>
    <t>Trabalho junto aos projetos de lei elaborados pelas Câmaras Legislativas, Estadual e no Congresso Nacional de todos os projetos de leis e leis de interesse para arquitetura e urbanismo</t>
  </si>
  <si>
    <t>As leis de interesse de arquitetura e urbanismo serem atingidas de forma que realizem os interesses da arquitetura e urbanismo</t>
  </si>
  <si>
    <t>atingir o maior número de parlamentares que propõe esses projetos de lei e todos os arquitetos urbanistas registrados no CAU/SP</t>
  </si>
  <si>
    <t>Aquisição de plataforma de acompanhamento dos trâmites dos Projetos de Lei relacionados à arquitetura e urbanismo</t>
  </si>
  <si>
    <t>Identificar os PLs existentes e verificar a proposta de novos</t>
  </si>
  <si>
    <t>Elaboração de mapeamento de todos os PLs identificados</t>
  </si>
  <si>
    <t>Inibir à ação que contraria os interesses dos arquitetos e urbanistas registrados no CAU/SP em 100%</t>
  </si>
  <si>
    <t xml:space="preserve">Reuniões Ordinárias e Extraordinárias, com planos de trabalhos. elaborações de convênios </t>
  </si>
  <si>
    <t xml:space="preserve">12 Reuniões Ordinárias/
4 Extraordinárias
</t>
  </si>
  <si>
    <t>Reuniões para debates de assuntos pautados de interesse da comissão</t>
  </si>
  <si>
    <t>Ações de melhoria acerca do tema Acessibilidade</t>
  </si>
  <si>
    <t>Reuniões realizadas/Reuniões previstas</t>
  </si>
  <si>
    <t>Despachos do Coordenador da Comissão</t>
  </si>
  <si>
    <t>12 Despachos</t>
  </si>
  <si>
    <t>Reuniões com setores diversos setores do CAU/SP, conforme demanda</t>
  </si>
  <si>
    <t>Alinhamento de trabalhos da comissão com outros setores e assinatura de documentos</t>
  </si>
  <si>
    <t>Despachos realizados/Despachos previstos</t>
  </si>
  <si>
    <t>Difundir a acessibilidade e o desenho universal em Reuniões, Palestras, Seminários</t>
  </si>
  <si>
    <t>Alinhamentos conforme plano de trabalho com os convênios firmados</t>
  </si>
  <si>
    <t xml:space="preserve">Número de projetos efetuados  conforme o convênio estabelecidos </t>
  </si>
  <si>
    <t>Apoio Institucionais referente a LBI, acessibilidade e desenho universal</t>
  </si>
  <si>
    <t>Divulgação das ações do CAU/SP</t>
  </si>
  <si>
    <t>Alinhamentos conforme os apoios solicitados difundindo a acessibilidade e desenho universal</t>
  </si>
  <si>
    <t>Apoios realizados conforme solicitações</t>
  </si>
  <si>
    <t>Seminários e palestras sobre LBI, acessibilidade e desenho universal</t>
  </si>
  <si>
    <t>Elaborar 2 seminários ou palestras com participação de todos os membros da comissão</t>
  </si>
  <si>
    <t>Divulgação para arquitetos e urbanistas sobre a LBI, acessibilidade e desenho universal</t>
  </si>
  <si>
    <t>Questionários de satisfação dos participantes</t>
  </si>
  <si>
    <t>Silvana Serafino Cambiaghi</t>
  </si>
  <si>
    <t>Mel Gatti de Godoy Pereira</t>
  </si>
  <si>
    <t>Comissão Temporária de Acessibilidade</t>
  </si>
  <si>
    <t>Comissão Temporária de Acompanhamento e Proposições para o Congresso UIA2020</t>
  </si>
  <si>
    <t>Violêta Saldanha Kubrusly</t>
  </si>
  <si>
    <t>Propor eventos e ações para o Comitê Organizador Nacional e Internacional (Reuniões Ordinárias)</t>
  </si>
  <si>
    <t>Realização de  um evento nacional com o Comitê Organizador Nacional e Internacional, considerando 7 reuniões da Comissão com objetivo de avaliar o trabalho, trocar informações e receber sugestões da equipe para melhoria do trabalho.
Contato inicial da CT com os organizadores nacionais para conhecimento das estratégias de criação dos conteúdos e eventos
Participação da CT no Comitê Organizador Internacional</t>
  </si>
  <si>
    <t>Incentivar a produção de projetos culturais para documentar e divulgar a Arquitetura e o Urbanismo paulista no Congresso UIA 2020.</t>
  </si>
  <si>
    <t>Tendo como inicio 2018 até 2020</t>
  </si>
  <si>
    <t>total de projetos culturais participantes do estado de SP / total de projetos apresentados no Congresso da UIA</t>
  </si>
  <si>
    <t>Propor e apreciar ações voltadas aos arquitetos e urbanistas a serem divulgadas no UIA 2020</t>
  </si>
  <si>
    <t>Constituir uma matriz de visibilidade para a arquitetura contribuindo para fazer emergir outras formas de trabalho de arquitetura e urbanismo sem grande visibilidade</t>
  </si>
  <si>
    <t>Aumentar a participação de trabalhos da arquitetura paulista de arquitetura e urbanismo sem grande visibilidade</t>
  </si>
  <si>
    <t>Qtde de e ações programadas x realizadas</t>
  </si>
  <si>
    <t xml:space="preserve">Acompanhar as ações desenvolvidas pelo Comitê Nacional e Internacional do UIA 2020. Acompanhamento, proposições, debates e deliberações sobre a participação no UIA 2020 </t>
  </si>
  <si>
    <t>Reforço para alimentação e compartilhamento da Plataforma (Site e outras formas de comunicação de modo a serem otimizadas) integrada de comunicação das ações desenvolvidas pelo Comitê Nacional e Internacional do UIA.</t>
  </si>
  <si>
    <t xml:space="preserve">Ampliar a participação na Plataforma integrada das Ações acompanhadas </t>
  </si>
  <si>
    <t>Atualização em tempo real o que está acontecendo relacionada ao Congresso da UIA - 2020.</t>
  </si>
  <si>
    <t>Manter o Conselho Diretor do CAU/SP informado das ações dos Comitês Nacional e Internacional do UIA 2020</t>
  </si>
  <si>
    <t xml:space="preserve">Efetuar atualizações e informes, na medida em que as ações ocorram, bem como periodicamente nas reuniões do Conselho. Publicar uma edição especial Móbile da UIA. </t>
  </si>
  <si>
    <t>Manter o Conselho Diretor informado na medida em que as ações ocorram, bem como periodicamente nas reuniões do Conselho.</t>
  </si>
  <si>
    <t>Possibilidade de atualização e atuação do CAU/SP em tempo real.</t>
  </si>
  <si>
    <t>Qtde de informativos</t>
  </si>
  <si>
    <t>05.07.007 - Comissão Temporária de Acessibilidade</t>
  </si>
  <si>
    <t>Desenvolver, implementar e avaliar programas, projetos e atividades para a gestão e para cada ano ligado ao Patrimônio Cultural,  em ATENDIMENTO AO REGIMENTO ART. 107 - Regimento Interno CAU/SP</t>
  </si>
  <si>
    <t xml:space="preserve">Ampliar a atuação dos Conselhos de Patrimônio Cultural no estado de São Paulo através da inserção dos profissionais arquitetos e urbanistas capacitados para esse fim; Dar visibilidade na atuação dos profissionais arquitetos e urbanistas; Dar transparências nas articulações propostas nas discussões com as os órgãos, entidades e pessoas envolvidas; Proposta de atuação dos profissionais arquitetos e urbanistas capacitados na conservação e restauro dos bens listados; Dar visibilidade e valorizar a produção dos profissionais arquitetos e urbanistas  com obras tombadas no estado de São Paulo.
</t>
  </si>
  <si>
    <t>Comissão de Patrimônio Cultural do CAU/SP</t>
  </si>
  <si>
    <t>Maria Rita Silveira De Paula Amoroso</t>
  </si>
  <si>
    <t xml:space="preserve">Coeficiente de realização 1. (%) =  nº de prefeituras existentes no estado / nº de Conselhos de Patrimônio Cultural no estado                                              2. (%) = nº de prefeituras consultadas x nº de prefeituras que responderam. </t>
  </si>
  <si>
    <t>Mapear a existência de bens tombados/em análise de tombamento/em risco no estado de São Paulo , contando com as contribuições e estrutura das regionais do CAU/SP, Prefeituras/Conselhos de Patrimônio existentes.</t>
  </si>
  <si>
    <t>Realização de um Seminário comemorativo do dia do Patrimônio.</t>
  </si>
  <si>
    <t xml:space="preserve">Debater temas de interesse da politica de preservação de bens culturais e suas articulações com as demais políticas públicas, visando identificar problemas e propor ações de resolução. </t>
  </si>
  <si>
    <t xml:space="preserve">Elaboração de um seminário aberto aos conselheiros do CAU/SP e público externo.  </t>
  </si>
  <si>
    <t>1. Divulgação e debate das politicas de preservação de bens culturais e suas articulações  com as demais políticas públicas na comunidade de arquitetos e urbanistas e a sociedade em geral. 2. Marcar a presença do CAU/SP na data comemorativa nacional do dia do Patrimônio Cultural (17 de agosto).</t>
  </si>
  <si>
    <t>1. nº de participantes nos eventos e nas ações.        2. nº de inserções na mídia</t>
  </si>
  <si>
    <t xml:space="preserve">Aperfeiçoar a agenda com as propostas vindas do  Seminário de Políticas Integradas - Patrimônio, Planejamento e Habitação Social e Sistema Estadual de Patrimônio realizado em agosto de 2018.
</t>
  </si>
  <si>
    <t xml:space="preserve">Propor e Discutir com as entidades referentes aos assuntos ligados à habitação  de interesse social e Patrimônio Cultural através de reuniões e debates sobre a temática a partir de solicitações institucionais externas ao CAU </t>
  </si>
  <si>
    <t xml:space="preserve">Orientação às Secretarias: de Habitação, Social, Patrimônio, Cultural, Ambiental  e aos Órgãos Governamentais e não Governamentais e entidades afins identificando problemas e propondo ações que ajudem na sua resolução                                                                </t>
  </si>
  <si>
    <t xml:space="preserve">Dar transparências nas articulações de alinhamento propostas nas discussões com as Secretarias: de Habitação, Social, Patrimônio, Cultural, Ambiental  e aos Órgãos Governamentais e não Governamentais e entidades afins  </t>
  </si>
  <si>
    <t xml:space="preserve">Publicação Série Arquitetura Paulista                        Fazer levantamento de arquitetos(as) e urbanistas paulistas com obras de valor cultural para sociedade com a colaboração das regionais do CAU/SP                                                                               </t>
  </si>
  <si>
    <t>Obter as informações e disponibilizar um panorama geral dos profissionais arquitetos e urbanistas com obras de valor cultural no estado de São Paulo</t>
  </si>
  <si>
    <t>Publicação em livro (série em volumes) e apresentação on line e também presencial do panorama geral e dar visibilidade e valorizar a produção dos profissionais arquitetos e urbanistas  com obras de valor cultural no estado de São Paulo. Previsão de publicação de, no mínimo, um livro por ano</t>
  </si>
  <si>
    <t>2000 exemplares impressos para distribuir nas IES, instituições, na UIA 2020 e outros eventos de interesse</t>
  </si>
  <si>
    <t>Promoção da Assistência Técnica em Patrimônio Cultural</t>
  </si>
  <si>
    <t>Promover a formação continuada e atuação dos profissionais de arquitetura e urbanismo na área de patrimônio cultural e restauro, viabilizando projetos e obras de restauro.</t>
  </si>
  <si>
    <t>1. Portaria ou Resolução Normativa aprovada pelo CAU/BR; 2. Lançamento e aprovação dos Editais de Assistência Técnica em Patrimônio Cultural pelo CAU/SP; 3. Contratação e realização das ações e projetos. 4. Ao menos um projeto em parceria com ATHIS realizado</t>
  </si>
  <si>
    <t>nº de projetos realizados; nº de editais lançados; portaria do CAU/BR aprovada</t>
  </si>
  <si>
    <t xml:space="preserve"> Apoio e participação em projetos, seminários, debates e ações voltadas à preservação do Patrimônio Cultural, promovidas por instituições e movimentos sociais estaduais, nacionais e internacionais</t>
  </si>
  <si>
    <t>Divulgação, formação continuada e promoção do Patrimônio Cultural Paulista</t>
  </si>
  <si>
    <t>Participação em mesas, divulgação da cartilha, do trabalho da Comissão de Patrimônio do CAU/SP e das publicações. Participação e divulgação das ações da CPC - CAU/SP na FIPA, UIA 2020</t>
  </si>
  <si>
    <t>Ampliar a formação, gestão e preservação do Patrimônio. Ampliar a presença do CAU/SP na promoção do Patrimônio Cultural. Divulgar ações do CAU/SP</t>
  </si>
  <si>
    <t>1. nº de participações do CAU/SP nos eventos e nas ações.                              2. nº de inserções na mídia</t>
  </si>
  <si>
    <t>Oficinas de formação continuada para restauro e preservação do Patrimônio Cultural para agentes de fiscalização do CAU/SP</t>
  </si>
  <si>
    <t>Divulgação de informações e formação continuada dos agentes de fiscalização do CAU/SP</t>
  </si>
  <si>
    <t xml:space="preserve">Minicursos e/ou palestras ministradas por membros da CPC-CAU/SP ou convidados aos agentes de fiscalização do CAU/SP </t>
  </si>
  <si>
    <t xml:space="preserve">nº de minicursos e/ou palestras promovidos e nº de participantes </t>
  </si>
  <si>
    <t>Dilene Zaparoli/ Cássia Regina de Carvalho de Magaldi / Carlos Alberto Palladini Filho</t>
  </si>
  <si>
    <t>Dilene Zaparoli/Cássia Regina de Carvalho de Magaldi / Carlos Alberto Palladini Filho</t>
  </si>
  <si>
    <t>Maria Rita Silveira De Paula Amoroso/ Vanessa</t>
  </si>
  <si>
    <t>Todos os Membros da Comissão</t>
  </si>
  <si>
    <t xml:space="preserve">Vanessa </t>
  </si>
  <si>
    <t>Cássia Regina de Carvalho de Magaldi / Carlos Alberto Palladini Filho</t>
  </si>
  <si>
    <t xml:space="preserve">1. Mapa dos bens tombados/em análise de tombamento/em risco no estado de São Paulo .  2. Disponibilizar um panorama geral dos bens tombados/em análise de tombamento/em risco no estado de São Paulo com a utilização de ferramenta de georreferenciamento.                                                                                                                  3. Banco de Dados.  </t>
  </si>
  <si>
    <t>Coeficiente de realização 1. (%) =  nº de prefeituras existentes no estado / nº de Conselhos de Patrimônio Cultural no estado                                                             2. (%) = nº de prefeituras consultadas x nº de prefeituras que responderam</t>
  </si>
  <si>
    <t>04.05.005 - Comissão de Patrimônio Cultural do CAU/SP (CPC – CAU/SP)</t>
  </si>
  <si>
    <t>Comissão de Desenvolvimento Profissional do CAU/SP</t>
  </si>
  <si>
    <t>André Luis Queiroz Blanco</t>
  </si>
  <si>
    <t>Contribuir para a valorização, o aperfeiçoamento e o desenvolvimento da profissão, promovendo a Arquitetura e Urbanismo junto à sociedade.</t>
  </si>
  <si>
    <t>Promover o exercício ético e qualificado da profissão</t>
  </si>
  <si>
    <t>Relatório de avaliação do participante; Pesquisa qualitativa do participante; Relatório de avaliação do participante e pesquisa qualitativa do participante; Relatório da CPP</t>
  </si>
  <si>
    <t>04.01.001 - Comissão de Desenvolvimento Profissional do CAU/SP (CPP – CAU/SP)</t>
  </si>
  <si>
    <t xml:space="preserve">Capacitação continuada dos conselheiros da CPP </t>
  </si>
  <si>
    <t>Participação em eventos relacionados com as competências da comissão através de workshop, seminário, palestras, debates e rodas de conversa; Estimativa de periodicidade semestral (6 eventos)</t>
  </si>
  <si>
    <t>Relatório de avaliação do participante</t>
  </si>
  <si>
    <t>Coeficiente de realização (%) = Nº de participantes em eventos/Nº de participantes previstos</t>
  </si>
  <si>
    <t xml:space="preserve">a)Ações conjuntas entre os diversos atores da sociedade sobre Desenvolvimento Profissional; b)Esclarecimento, comunicação, formação e valorização profissional em instâncias privadas ou públicas </t>
  </si>
  <si>
    <t>a)Pesquisa e campanha institucional de valorização profissional                   b)oficinas, workshops, palestras, mídia digital; Periodicidade anual (3 eventos)</t>
  </si>
  <si>
    <t>Pesquisa qualitativa do participante</t>
  </si>
  <si>
    <t xml:space="preserve">Debater as relações de trabalho e atribuições profissionais e propor estratégias para recuperação da representatividade da profissão nos diversos setores da sociedade </t>
  </si>
  <si>
    <t>Pesquisa, workshop, palestras, debates e rodas de conversa; Periodicidade anual (3 eventos)</t>
  </si>
  <si>
    <t>Relatório de avaliação do participante e pesquisa qualitativa do participante</t>
  </si>
  <si>
    <t xml:space="preserve">a)Promoção de acolhimento aos egressos e valorização e capacitação do profissional que entram no mercado            b)Estímulo ao empreendedorismo, residência universitária e valorização e divulgação das boas práticas em arquitetura e urbanismo </t>
  </si>
  <si>
    <t>Workshops, seminários, exposições, mídia digital; Periodicidade anual (2 eventos)</t>
  </si>
  <si>
    <t xml:space="preserve">Debater aspectos de relação de gênero e geracional, no exercício e no desenvolvimento profissional </t>
  </si>
  <si>
    <t>Workshops, palestras, debates, rodas de conversa: Periodicidade anual ( 2 eventos)</t>
  </si>
  <si>
    <t>Propor, apreciar e deliberar critérios e formas para aplicação de ATHIS, integrada com a CT ATHIS, através da formação, capacitação, cooperação entre os diversos atores da sociedade;</t>
  </si>
  <si>
    <t>Workshops, seminários e oficinas; Periodicidade anual ( 2 eventos)</t>
  </si>
  <si>
    <t>Promover estratégias de valorização do arquiteto urbanista em papéis de decisão quanto às políticas públicas;</t>
  </si>
  <si>
    <t>Elaboração em reuniões e avaliação do estudo de caso, incluindo comparativo com plano de ação da CPUAT e da CT Parlamentar e que possibilitará a proposição efetiva de ações;</t>
  </si>
  <si>
    <t>Relatório da CPP</t>
  </si>
  <si>
    <t>Coeficiente de realização (%) = Nº de relatórios realizados/Nº de relatórios previstos</t>
  </si>
  <si>
    <t>Comissão de Comunicação do CAU/SP</t>
  </si>
  <si>
    <t>Nancy Laranjeira Tavares De Camargo</t>
  </si>
  <si>
    <t>Art. 101. Para cumprir a finalidade de formular a política de comunicação do CAU/SP, competirá à Comissão de Comunicação no âmbito de sua competência:
I – propor e implementar as diretrizes para os programas de comunicação, divulgação, publicações e eventos do CAU/SP;
II – zelar pela documentação da memória do CAU/SP e criação e manutenção da biblioteca;
III – acompanhar a execução do plano de comunicação do CAU/SP;
IV – acompanhar o desenvolvimento dos projetos do Planejamento Estratégico do CAU, relacionados às suas atividades específicas
 Ampliar o alcance dos canais de comunicação utilizados pelo Conselho, lançando mão de novos recursos, com especial atenção às mídias sociais, de modo a estender o alcance de suas mensagens para além da comunidade de arquitetos e urbanistas; • Fortalecer a presença e a representatividade do CAU/SP em assuntos de repercussão pública;
• Informar, de modo claro e didático, as atribuições e serviços prestados pelo CAU/SP, o que inclui o funcionamento institucional, de forma a construir uma imagem pública positiva do Conselho;
• Divulgar e promover a valorização do arquiteto e urbanista, com atenção à diversidade de suas atividades e atribuições profissionais, conforme descritas e estabelecidas nas Resoluções 21 e 51 do CAU/BR</t>
  </si>
  <si>
    <t xml:space="preserve"> Divulgar e promover a valorização do arquiteto e urbanista, com atenção à diversidade de suas atividades e atribuições profissionais, conforme descritas e estabelecidas nas Resoluções 21 e 51 do CAU/BR; Promover a visibilidade e comunicação do CAU/SP</t>
  </si>
  <si>
    <t>04.03.003 - Comissão de Comunicação do CAU/SP (CCom – CAU/SP)</t>
  </si>
  <si>
    <t>Atualização editorial da revista à nova estrutura administrativa do CAU/SP; definição do papel da publicação no contexto de uma comunicação integrada, considerando o conjunto das ações de comunicação e outras mídias.</t>
  </si>
  <si>
    <t>Distribuição da Revista aos Arquitetos e Urbanistas; Contratação de Gráfica e Agência de Publicidade; Divulgação de Eventos</t>
  </si>
  <si>
    <t>Qualitativo/ quantitativo           Nº de arquitetos atingidos/nº de arquitetos previsto</t>
  </si>
  <si>
    <t>SITE: Principal canal de comunicação do CAU/SP, de atualização diária. Serve como portal de acesso aos serviços prestados pelo Conselho aos profissionais, veículo de notícias e ferramenta de transparência da Autarquia, funcionando também como um meio de registro histórico de suas atividades;</t>
  </si>
  <si>
    <t>Atualizar a plataforma para alinhar ao novo padrão a ser definido pelo CAU/BR; Atualizar o projeto editorial.</t>
  </si>
  <si>
    <t xml:space="preserve">Canal por excelência de comunicação do CAU/SP, de atualização diária. É uma ferramenta para cumprir as obrigações de transparência da autarquia, funcionando também como um meio de registro histórico de suas atividades. Serve ainda como um portal pelo qual os profissionais têm acesso aos serviços prestados pelo Conselho </t>
  </si>
  <si>
    <t xml:space="preserve"> Melhorar a navegação e acesso aos conteúdos; aumento do índice de acessos e permanência nas páginas.</t>
  </si>
  <si>
    <t>nº de acessos ao site realizados/ nº de acessos previstos</t>
  </si>
  <si>
    <t>Ampliar a utilização das redes sociais por parte da Comunicação do CAU/SP.</t>
  </si>
  <si>
    <t>Atualmente o CAU/SP utiliza amplamente as redes sociais Instagram e Facebook; o portal YouTube, que também pode ser acionado como rede social, é usado somente como arquivo de vídeos pelo Conselho</t>
  </si>
  <si>
    <t>Melhorar e expandir os acessos e visualizações dos usuários</t>
  </si>
  <si>
    <t>nº de acesso às mídias/ nº de acesso previsto às mídias</t>
  </si>
  <si>
    <t>Eventos Sob demanda:  Acompanhar a produção das peças de comunicação</t>
  </si>
  <si>
    <t xml:space="preserve"> No sentido de garantir a coerência de conteúdos dos materiais informativos e dos padrões gráficos com as demais publicações.</t>
  </si>
  <si>
    <t>A Comunicação do CAU/SP produz material informativo e de sinalização para feiras, congressos, seminários, colações de grau e demais eventos que possam contar com a presença de uma equipe ou de representantes da Autarquia;</t>
  </si>
  <si>
    <t>Qtd. De resultados positivos da pesquisa de satisfação / Qtd. Prevista de resultados positivos da revista</t>
  </si>
  <si>
    <t>Utilização de material audiovisual como forma de obter maior alcance junto à sociedade aos assuntos afins ao CAU/SP.</t>
  </si>
  <si>
    <t>Atualmente o CAU/SP produz material audiovisual para fins de registro e documentação.</t>
  </si>
  <si>
    <t>Maior inteiração com os profissionais e a sociedade</t>
  </si>
  <si>
    <t>nº de acesso à radio e tv / nº de acesso previsto à radio e tv</t>
  </si>
  <si>
    <t>NEWSLETTER</t>
  </si>
  <si>
    <t>Aumentar o índice de abertura da mensagem eletrônica</t>
  </si>
  <si>
    <t>Atualmente distribuída semanalmente a todos os profissionais registrados, é considerado um meio eficiente de divulgação do conteúdo institucional</t>
  </si>
  <si>
    <t xml:space="preserve">Ação: proposta de reformulação gráfica; ajuste editorial a fim de evitar sobreposição com outras newsletters do segmento. </t>
  </si>
  <si>
    <t>nº de visualizações das newsletters / nº de visualizações previstas das newsletters</t>
  </si>
  <si>
    <t xml:space="preserve">BIBLIOTECA: Atualmente o CAU/SP não possui acervo organizado de suas publicações, documentos e livros patrocinados. </t>
  </si>
  <si>
    <t>Criação de uma estrutura organizacional e física para a guarda, disponibilização e divulgação do acervo existente e a ser constituído.</t>
  </si>
  <si>
    <t xml:space="preserve">Definir diretrizes para a constituição do acervo e do funcionamento da Biblioteca;
Definir espaço físico para instalação de “embrião” de biblioteca;
Sugerir a contratação de estagiário(a) de biblioteconomia para a pesquisa do acervo existente e a assessoria de um bibliotecário contratado;
</t>
  </si>
  <si>
    <t>Criar a biblioteca para zelar pela documentação e memória do CAU/SP e proporcionar um local de acesso aos livros para pesquisa dos profissionais</t>
  </si>
  <si>
    <t>Quando ativa registrar o numero de visitas de profissionais</t>
  </si>
  <si>
    <t xml:space="preserve">                                   Audiovisual                                                                             Propor estudos de viabilidade para a implantação de Radio e TV do CAU/SP.</t>
  </si>
  <si>
    <t>Decisão de continuidade esta com a gestão</t>
  </si>
  <si>
    <t>Anexo 1.4 - Quadro Descritivo de Ações e Metas do Plano de Ação - Programação 2019</t>
  </si>
  <si>
    <t>Comissão de Fiscalização</t>
  </si>
  <si>
    <t>Marcelo Gonzales Gimenes</t>
  </si>
  <si>
    <t>Evitar o exercício irregular da profissão por parte de profissionais Arquitetura e Urbanismo.</t>
  </si>
  <si>
    <t>Fiscalização de profissionais  que possivelmente podem estar aprovando seus próprios projetos. (ATRÁS DO BALCÃO)</t>
  </si>
  <si>
    <t>Identificação e fiscalização de 3 prefeituras onde as irregularidades na aprovação dos projetos ocorram</t>
  </si>
  <si>
    <t>Realizar diligência e orientação em 3 prefeituras selecionadas</t>
  </si>
  <si>
    <t>Coeficiente de realização (%) = Número de eventos fiscalizados, número de material impresso distribuído, número de relatórios de fiscalização gerado em cada evento / Quantidade total prevista de cada item</t>
  </si>
  <si>
    <t xml:space="preserve">1.Realizar a pesquisa utilizando dados da internet, do SICCAU e de ações já realizadas no passado, além de dados  recebidos através de denúncias                                                                                                                                                                                                                                                              2. Reuniões de Interlocução com a Comissão de Relações Institucionais e Comissão Parlamentar. Realização de 3 reuniões entre as Comissões para definição dos procedimentos a serem adotados na ação perante os órgãos públicos e prefeituras.                                                                                                                                                                  3.Elaboração de material impresso O conteúdo do Material gráfico informativo será elaborado pela equipe de fiscalização e será analisado e aprovado nas reuniões conjuntas  entre a Comissão de Fiscalização Comissão de Relações Institucionais e Comissão Parlamentar e após aprovação será encaminhado a Comissão de Comunicação do CAU/SP para elaboração final, serão elaborados 1000 folders destinados a população em geral e as prefeituras falando sobre a atuação dos arquitetos na aprovação de projetos                                                                                                                                                                                                                                         4.Reuniões conjuntas entre o CREA/SP,  Comissão de Fiscalização, Comissão de Relações Institucionais e Comissão Parlamentar para definição de ação conjunta                                                                                                                                                                                                                            5. Realizar vistoria/fiscalização em 3 ( três) prefeituras em todo o estado de São Paulo, participarão das ações 2 conselheiros, coordenador de fiscalização, 2 fiscais e 1 subgerente (quando necessário)         </t>
  </si>
  <si>
    <t>03.06.003 - Fiscalização em Foco</t>
  </si>
  <si>
    <t>Orientar e fiscalizar expositores, organizadores, promotoras, montadoras de feiras, mostras e eventos,  e profissionais da Arquitetura, quanto a legislação referente ao setor.</t>
  </si>
  <si>
    <t>Diminuir as infrações cometidas,  combatendo as atividades ilegais, registro de empresas no Conselho, garantindo qualidade e segurança à sociedade</t>
  </si>
  <si>
    <t xml:space="preserve">Anexo 1.4 - Quadro Descritivo de Ações e Metas do Plano de Ação - Programação 2019 </t>
  </si>
  <si>
    <t>Realização de diligência em 4 eventos identificados pelo calendário próprio criado e previamente selecionados.</t>
  </si>
  <si>
    <t>Marcar a presença do Conselho junto as entidades representativas do setor de feiras e garantir a fiscalização junto a este setor tão expressivo no Estado.</t>
  </si>
  <si>
    <t>Fiscalização de condomínios</t>
  </si>
  <si>
    <t>Realização de 12 ações de diligência em condomínios horizontais e verticais do Estado de São Paulo</t>
  </si>
  <si>
    <t>Realização de 12 diligências por todo Estado.</t>
  </si>
  <si>
    <t>Evitar a prática ilegal da reserva técnica, que além de ser uma infração ao código de ética, denota contra a imagem do arquiteto e urbanista junto a sociedade. (TRANSPARÊNCIA TÉCNICA)</t>
  </si>
  <si>
    <t>1.Realização de pesquisas visando identificar e mapear os Clubes de Compras que atuam no estado de São Paulo.                                                                                2.Realizar reuniões com a Comissão de Ética e Disciplina para definição dos procedimentos a serem adotados na ação perante o os profissionais e lojistas.  Previsão de 2 (duas) reuniões conjuntas.                                                           3.Elaboração de material impresso, aproximadamente 5000 folders sobre o tema da Reserva Técnica                                                                                                                                                    4.Realização de 11 Seminários sobre o tema Reserva Técnica em todas as regionais do CAU/SP  e na sede visando colher informações e um diagnóstico sobre a abrangência desta prática no estado, em cada seminário na regional teremos 1 conselheiro, 1 fiscal e 1 subgerente regional. Na sede todos os conselheiros serão convocados                                                                                                                  15. Realizar 10 visitas a lojistas e escritórios de Arquitetura do setor de Arquitetura de Interiores e Decoração para tratar do tema, em cada visita teremos 1 fiscal e 1 subgerente regional</t>
  </si>
  <si>
    <t>Criar debate ao redor do tema e coibir a prática através  de levantamento e catalogo de clubes de compras, de vantagens, lojas e lojistas que propagam a ação,</t>
  </si>
  <si>
    <t>Coeficiente de realização (%) = Número de seminários realizados Avaliação do público referente a relevância dos seminários, número de clubes de compras levantados, número de lojistas visitados  / Quantidade total prevista de cada item</t>
  </si>
  <si>
    <t xml:space="preserve">Aprimorar os instrumentos existentes no Conselho de Arquitetura e Urbanismo para aumentar a efetividade da fiscalização :igeo, siccau, gis coletor e resoluções. (MELHORIA DAS FERRAMENTAS DE FISCALIZAÇÃO) </t>
  </si>
  <si>
    <t>Elaboração de proposta para alteração da Resolução 22, SICCAU, IGEO , GisColetor e sugestão de gestão compartilhada das ferramentas de fiscalização</t>
  </si>
  <si>
    <t>Aprimorar as ferramentas de fiscalização em especial o SICCAU, garantindo que o sistema possa atender as demandas práticas da fiscalização. Propor mudanças na Resolução 22.</t>
  </si>
  <si>
    <t>Coeficiente de realização (%) = Número de propostas elaboradas, alterações feitas na resolução e no SICCAU / Quantidade total prevista de cada item</t>
  </si>
  <si>
    <t>Identificar e diligenciar os 10 mais relevantes empreendimentos do segundo setor.</t>
  </si>
  <si>
    <t>Através das diligências garantir aos profissionais o direito de atuar em empreendimentos do segundo setor.</t>
  </si>
  <si>
    <t>1. Cada Regional terá um condomínio horizontal ou vertical selecionado por seu respectivo agente de fiscalização tendo em vista a relevância do empreendimento para a região.                                                                                                                   2. 2 fiscais irão juntos aos condomínios selecionados  de suas regionais, e 2 condomínios da sede, diligenciar e verificar se as normas de construção e reforma estão sendo seguidas</t>
  </si>
  <si>
    <t>1.Realizar reuniões com a Assessoria de Projetos Especiais e Tecnologia para verificação do material já elaborado, com auxílio dos agentes de fiscalização para traçar estratégias de como encaminhar as demandas ao CAU/BR                                                                                                                                                                                      2.Elaboração de documento com proposta a ser encaminhada ao CAU/BR para solução de problemas encontrados na Resolução 22, SICCAU, IGEO e GisColetor, realizado em conjunto com a Comissão de Exercício Profissional.                                                                                                                                         3.Elaboração de documento com proposta a ser encaminhada ao CAU/BR para a gestão compartilhada das ferramentas de fiscalização.</t>
  </si>
  <si>
    <t>03.06.002 -  Fiscalizar e Orientar</t>
  </si>
  <si>
    <t>Evitar que possíveis infrações de ética e exercício profissional sejam cometidas  pelo desconhecimento sobre a Legislação Profissional, salvaguardando a sociedade.</t>
  </si>
  <si>
    <t>Combater as infrações éticas e de exercício profissional ilegal cometidas por alunos de graduação de arquitetura e urbanismo, orientando os futuros profissionais e garantindo que não serão cometidas infrações por desconhecimento a legislação do CAU. (PROFISSÃO ARQUITETO)</t>
  </si>
  <si>
    <t>Realização de  5 palestras em 5 Instituições de Ensino Superior em Arquitetura e Urbanismo selecionadas até o final de 2018.</t>
  </si>
  <si>
    <t>1. Realização de 02 reuniões entre a Comissão de Fiscalização, a Comissão de Ensino e Formação e a Comissão de Ética para definição de conteúdo conjunto para criação de palestra unificada e levantamento das 5   mais relevantes Instituições de Ensino de Arquitetura e Urbanismo                                                                              
2.Produção de material informativo impresso sobre dúvidas frequentes dos estudantes relacionadas a documentação e legislação na atividade de Arquitetura e Urbanismo, aproximadamente 5000 folders que serão utilizados em outras atividades  
3. Realizar atividades interativas juntamente com as palestras nas instituições selecionadas como simulações de julgamentos éticos e de exercício profissional. Deverão participar de cada palestra 2 conselheiros e 1 fiscal  e 1 subgerente regional (quando necessário)</t>
  </si>
  <si>
    <t>Capacitar aproximadamente 300 alunos de graduação em arquitetura e urbanismo evitando a prática recorrente do exercício ilegal praticado antes da graduação e realizar a ampla distribuição do material impresso produzido nas faculdades</t>
  </si>
  <si>
    <t>Coeficiente de realização (%) = Número de Alunos por evento, número de palestras realizadas, quantidade de material distribuído e diminuição nas infrações cometidas por alunos de graduação / Quantidade total prevista de cada item</t>
  </si>
  <si>
    <t>O Objetivo é a diminuição de obras em condomínios horizontais e verticais, sem responsável técnico, em atendimento a legislação vigente, e às NBR 16280/2014 (Reforma em edificações - sistema de gestão de reformas); 15575/2013 (edificações habitacionais - desempenho) e a 5674/12 (manutenção em edificações - requisitos para o sistema de gestão de manutenção, atuando junto aos gestores privados. (CHAMA O SÍNDICO)</t>
  </si>
  <si>
    <t>Realização de  5 reuniões em 5 entidades de relevância estadual no setor de síndicos e administradores de condomínios, para gerar multiplicadores capazes de verificar em seus condomínios a aplicação da legislação.</t>
  </si>
  <si>
    <t>1.Identificar as 5 entidades do setor de síndicos e administradores de condomínios, mais indicadas para agirem como multiplicadores das orientações passadas pela Fiscalização                                                                             2.Interlocução entre a Comissão de Fiscalização e a Comissão de Ética para definição de conteúdo conjunto a ser apresentado nas reuniões.                                                   
3.Sugerir parcerias entre o CAU/SP e as entidades levantadas no estudo preliminar para viabilizar a ação junto aos multiplicadores das orientações do CAU/SP.    
4.2.Produção de material informativo impresso sobre leis e normas de construção e reformas, aproximadamente 10.000 folders                                                                            
5.Realização de 5 reuniões com entidades selecionadas que se tornem  parceiros multiplicadores de informações sobre o Arquiteto e Urbanista, utilizando a distribuição de material impresso como ferramenta. Cada reunião contará com a participação de 1 conselheiro e 1 fiscal</t>
  </si>
  <si>
    <t>Capacitar aproximadamente 200 multiplicadores através de reuniões diretas e chegar a um total de 1000 síndicos orientados através  de material impresso a ser distribuído pelas entidades selecionadas.</t>
  </si>
  <si>
    <t>Coeficiente de realização (%) = Número de gestores por evento, número de reuniões realizadas, quantidade de material distribuído / Quantidade total prevista de cada item</t>
  </si>
  <si>
    <t>O Projeto tem como objetivo identificar, através de análise dos dados do SICCAU, os profissionais que cometem infrações recorrentes, visando prestar a orientação necessária para mitigar as práticas em desacordo com a legislação e quando necessário for realizar a autuação dos reincidentes. (OLHO VIVO)</t>
  </si>
  <si>
    <t>Identificar através de dados do SICCAU relação de 10 profissionais infratores reincidentes e orienta-los. Realizar 3 reuniões com os órgãos públicos de aprovação identificados que estejam aceitando documentação desses profissionais em desacordo com a legislação</t>
  </si>
  <si>
    <t>1.Os agentes de fiscalização irão fazer as pesquisas necessárias no SICCAU e outros meios possíveis para identificar relação com pelo menos 10 casos de reincidência.                                                                             2.Realização de duas reuniões de trabalho entre a Comissão de Fiscalização, a Comissão de Ética e Disciplina e os Agentes de Fiscalização. As reuniões terão como objetivo  o estabelecimento dos procedimentos a serem adotados perante os casos  identificados pela fiscalização.                                                                            
3.Elaboração de material impresso a ser distribuído durante a ação nos departamentos de aprovação de projeto em órgãos públicos aproximadamente 1000 folders  
4.Distribuição de material informativo junto aos profissionais reincidentes , aproximadamente 5000 folders                                     
5.Realização de 3 reuniões nos departamentos de aprovação de projeto nos órgãos públicos onde os RRT's irregulares são apresentados, realizando a comparação de informações entre o SICCAU e os dados da prefeitura, para averiguação das ações desse profissionais reincidentes, apenas 2 fiscais participarão de cada reunião. Entrega de material orientativo ao órgão público</t>
  </si>
  <si>
    <t>Realizar orientação junto aos 10 mais relevantes profissionais infratores reincidentes e distribuir  500 folders informativos nos setores de aprovação dos órgãos visitados.</t>
  </si>
  <si>
    <t>Coeficiente de realização (%) = Número de profissionais identificados, número de folders distribuídos e diminuição nas reincidências / Quantidade total prevista de cada item</t>
  </si>
  <si>
    <t>Orientar aos gestores públicos, quanto a necessidade da contratação de arquiteto e urbanista, principalmente naqueles municípios onde a ausência deste profissional se faz sentida, possibilitando a cidade, o devido acompanhamento de seu crescimento urbano. (MUNICÍPIO 100%)</t>
  </si>
  <si>
    <t xml:space="preserve"> Orientar 20 (vinte) prefeituras que não tenham arquitetos em seu quadro funcional em todo o estado de São Paulo, distribuindo material impresso que ressalte a importância de ter-se esse profissional para o desenvolvimento sustentável das cidades.</t>
  </si>
  <si>
    <t>1.Realização de pesquisa interna realizada pelos Agentes de Fiscalização e colaboradores internos da sede para  criação de uma relação com as 20 mais relevantes prefeituras a serem contatadas                                                  
2.Interlocução com a Comissão de Relações Institucionais e Agentes de Fiscalização, realizar reuniões para estabelecer metas e parâmetros de ação perante as prefeituras que serão atingidas por esta ação.                   
3.Elaborar material  impresso que explique a importância de se ter no quadro funcional das prefeituras um profissional Arquiteto e Urbanista para o desenvolvimento sustentável das cidades, aproximadamente 1000 folders                                       
4.Realizar orientação em 20 (vinte) prefeituras em todo o estado de São Paulo, distribuindo material impresso que ressalte a importância de ter-se esse profissional para o desenvolvimento sustentável das cidades. As visitas serão realizadas por 2 conselheiros,1 fiscal e 1 subgerente regional (quando conselheiro)</t>
  </si>
  <si>
    <t>Realizar as 20 orientações aos municípios selecionados, distribuir material informativo e Incentivar a Contratação de arquitetos junto a estes municípios.</t>
  </si>
  <si>
    <t>Coeficiente de realização (%) = Número de prefeituras contatadas, número de material distribuído, número de possíveis contratações / Quantidade total prevista de cada item</t>
  </si>
  <si>
    <t>Diminuir o número de ocorrências de falhas em edificações, por meio da divulgação da importância e das atribuições do profissional da Arquitetura e Urbanismo e do exercício legal da profissão. (CONSTRUÇÃO RESPONSÁVEL)</t>
  </si>
  <si>
    <t>Realização de 3 encontros ampliados com  entidades públicas e privadas ligadas a construção civil destinadas a parcela da população leiga, informando quanto aos riscos de construções feitas de maneira irregular.</t>
  </si>
  <si>
    <t>1.Realizar reuniões com a Comissão de Assistência Técnica visando  traçar estratégias de como atingir os entes externos ao Conselho nesta ação de relevante interesse à sociedade  a população alvo do projeto.                              
2.Criação  de uma Carta aberta a população expondo a importância dos profissionais arquitetos e urbanistas nas construções e reformas, a ser elaborada pela Comissão de Fiscalização.                                                                            
3.Distribuição de material impresso será utilizado mesmo material do Projeto Município 100%                           
4.Realização de 3 encontros ampliados nas  entidades, participarão desse encontro, por parte do CAU/SP, 2 membros da Comissão de Fiscalização, 1 subgerente regional (quando necessário) e 1 agente de fiscalização.</t>
  </si>
  <si>
    <t>Esclarecer junto a população a importância da participação de profissionais habilitados em uma obra ou reforma e ouvir da população os principais motivos para as obras irregulares e traçarmos juntos possíveis estratégias de ação.</t>
  </si>
  <si>
    <t>Coeficiente de realização (%) = Número de entidades visitadas e número de participantes nesses encontros  / Quantidade total prevista de cada item</t>
  </si>
  <si>
    <t xml:space="preserve"> Marcelo Gonzales Gimenes</t>
  </si>
  <si>
    <t>Carlos Alberto Silveira Pupo</t>
  </si>
  <si>
    <t>03.06.001 - Comissão de Fiscalização do CAU/SP (CF – CAU/SP)  - Atividades e Ações</t>
  </si>
  <si>
    <t xml:space="preserve">Elaborar, Sistematizar o Conceito de Fiscalização e orientar a Fiscalização do CAUSP. Propor convênios, acordos de cooperação com entidades públicas e privadas, visando sempre ao aperfeiçoamento e a efetiva Fiscalização.          </t>
  </si>
  <si>
    <t>Fiscalizar as denúncias recebidas e a atuação dos Arquitetos e Urbanistas</t>
  </si>
  <si>
    <t xml:space="preserve">Definição dos parâmetros e diretrizes da Fiscalização </t>
  </si>
  <si>
    <t>Criar diretrizes para a fiscalização do CAU/SP, Formatar as diversas formas de fiscalização do CAU/SP, dando prioridade as áreas do exercício da profissão que causam maior dano social.</t>
  </si>
  <si>
    <t>Realização de 2 reuniões da Comissão de Fiscalização para discussão sobre a fiscalização do CAU/SP, em órgãos públicos e privados, nas instituições de ensinos e no setor habitacional. Elaboração de Memorandos e deliberações sobre procedimentos a serem adotados.</t>
  </si>
  <si>
    <t>Diretrizes e procedimentos elaborados para a fiscalização de órgãos públicos e privados, além de instituições de ensino e setor habitacional, visando coibir o exercício ilegal e irregular da profissão.</t>
  </si>
  <si>
    <t>Coeficiente de realização (%) = Quantidade de diretrizes e procedimentos elaborados. Quantidade de memorandos elaborados. / Quantidade total prevista de cada item</t>
  </si>
  <si>
    <t xml:space="preserve"> Diretrizes para  Fiscalização de Licitações Públicas</t>
  </si>
  <si>
    <t xml:space="preserve">Tem como objetivo criar diretrizes para  a Prospecção, monitoramento, orientação e fiscalização de editais de licitações de projetos e obras e editais de concursos públicos na área de Arquitetura e Urbanismo que envolvam a atividades de arquitetura privativas ou compartilhadas, uma vez que parcela significativa das licitações públicas de projetos ou de obras não respeitam a legislação profissional e as normas técnicas brasileiras. Ações de fiscalização em licitações  realizadas por instituições públicas, ou que envolvam capital público. </t>
  </si>
  <si>
    <t>Realização de 1 reunião da Comissão de Fiscalização para discussão sobre diretrizes para a fiscalização. Levantamento dos editais que já foram fiscalizados pelo CAU/SP e prospecção de novas licitações e concursos a serem fiscalizados, identificando quem são os órgãos responsáveis, verificando se o conteúdo dos editais segue a legislação do CAU. Orientar e oficiar órgãos e entidades responsáveis por editais que estiverem em desacordo com as leis do Conselho.</t>
  </si>
  <si>
    <t>Elaboração de novas diretrizes para a fiscalização de Licitações, e elaboração de deliberação sobre os procedimentos a serem adotados.</t>
  </si>
  <si>
    <t>Coeficiente de realização (%) = Quantidade deliberações sobre os procedimentos a serem adotados. / Quantidade total prevista de cada item</t>
  </si>
  <si>
    <t xml:space="preserve"> Fiscalização Exercício profissional no Serviço Público</t>
  </si>
  <si>
    <t>Tem como objetivo criar diretrizes para Ações de fiscalização em órgãos públicas.</t>
  </si>
  <si>
    <t xml:space="preserve">Realização de 1 reunião da Comissão de Fiscalização para discussão sobre a fiscalização em empresas publicas  que envolvam atividades de Arquitetura e Urbanismo privativas e/ou compartilhadas no sentido de verificar se os cargos técnicos estão sendo ocupados por profissionais arquitetos e urbanistas. </t>
  </si>
  <si>
    <t>Elaborar diretrizes para melhor abordagem da fiscalização de profissionais que atuam no setor público, visando eliminar a atuação irregular da Arquitetura e Urbanismo por tais profissionais.</t>
  </si>
  <si>
    <t>Coeficiente de realização (%) = Quantidade de deliberações e procedimentos elaborados para a implementação da ação. / Quantidade total prevista de cada item</t>
  </si>
  <si>
    <t>Diretrizes para Fiscalização em mídias, publicações e publicidades</t>
  </si>
  <si>
    <t xml:space="preserve">Tem como objetivo criar diretrizes a para ação de prospecção, monitoramento, orientação e fiscalização de Programas e publicidade de televisão que apresentam projetos e obras de edificações ou de arquitetura de interiores realizadas por leigos ou arquitetos. </t>
  </si>
  <si>
    <t>Realização de 1 reunião da Comissão de Fiscalização para discussão sobre a fiscalização para ação de prospecção, monitoramento, orientação e fiscalização de Programas e publicidade de televisão que apresentam projetos e obras de edificações ou de arquitetura de interiores realizadas por leigos ou arquitetos. Orientar e fiscalizar  os meios de comunicação  que apresentam obras e projetos de profissionais arquitetos e urbanistas e leigos quanto a autoria de projetos e responsáveis técnicos pelas obras.</t>
  </si>
  <si>
    <t>Elaborar diretrizes para aprimorar a fiscalização de mídias digitais e publicações (tanto digitais quanto impressas). Visando que tais publicações respeitem a legislação profissional.</t>
  </si>
  <si>
    <t>Coeficiente de realização (%) = Quantidade de reuniões realizadas. / Qtd. De reuniões previstas</t>
  </si>
  <si>
    <t xml:space="preserve">Diretrizes para o Combate a atuação irregular </t>
  </si>
  <si>
    <t>Tem como objetivo criar diretrizes para combater a atuação irregular e fiscalizar profissionais arquitetos e urbanistas perante a Lei Federal nº 12.378/2010 e às Resoluções do CAU/BR, ou qualquer outra legislação ligada ao exercício de sua profissão. Criar diretrizes para o encaminhamento dos casos éticos para análise da CED (Comissão de Ética e Disciplina do CAU/SP.</t>
  </si>
  <si>
    <t>Realização de 1 reunião da Comissão de Fiscalização para discussão sobre a maneira de fiscalização para combater a atuação irregular do profissional. Estabelecer diretrizes para a ação de combate a atuação irregular, que tem caráter fiscalizatório, na qual serão selecionados alguns profissionais, por amostragem, que ao prestarem serviços de Arquitetura e Urbanismo, apresentam diversos e recorrentes indícios de irregularidades e infrações às legislações do exercício e ética profissionais. A ação consiste em coletar informações do registro profissional junto ao CAU, dos documentos de RRT´s elaborados pelo profissional, de veículos de mídia e redes sociais, de denúncias cadastradas no SICCAU, de ações fiscalizatórias em obras, de documentos apresentados junto às prefeituras municipais, de empresas em nome dos profissionais e qualquer outra fonte de dados relevantes. Organização e compilação de todos os dados obtidos para identificar o perfil de atuação do profissional e indicar possíveis infrações à legislação vigente. Abertura de processos de fiscalização do exercício profissional, bem como encaminhamento da “amostra” à Comissão de Ética e Disciplina do CAU/SP</t>
  </si>
  <si>
    <t>Coeficiente de realização (%) = Diretrizes elaboradas e número de profissionais selecionados para fiscalização. / Quantidade total prevista de cada item</t>
  </si>
  <si>
    <t>Acompanhamento das Ações de Fiscalização            (Reuniões Ordinárias da Comissão de Fiscalização)</t>
  </si>
  <si>
    <t>Tem como objetivo deliberar sobre os assuntos relativos a fiscalização profissional da Arquitetura e Urbanismo.</t>
  </si>
  <si>
    <t>Realização de 9 reuniões da Comissão de Fiscalização, para deliberações a respeito dos temas relativos a fiscalização profissional, além de acompanhar o andamento dos planos de ação para eventuais correções de rumo. Para os exercício de 2019 até 2021 serão realizadas 2 reuniões ordinárias por mês da Comissão de Fiscalização.</t>
  </si>
  <si>
    <t>Acompanhamento de todos os planos de ação, elaboração de deliberações a serem encaminhadas ao plenário do CAU/SP, elaboração de memorandos a serem encaminhados a outros departamentos do CAU/SP.</t>
  </si>
  <si>
    <t>Coeficiente de realização (%) = Número de Deliberações feitas. Número de Memorandos  encaminhados. / Quantidade total prevista de cada item</t>
  </si>
  <si>
    <t xml:space="preserve">Elaboração de documentação para suporte das reuniões da Comissão de Fiscalização (Reuniões com a Equipe Técnica) </t>
  </si>
  <si>
    <t>Tem como objetivo elaborar o material a ser apresentado das reuniões da Comissão de Fiscalização e reunião posterior para elaborar os documentos que foram deliberados na reunião da Comissão de Fiscalização.</t>
  </si>
  <si>
    <t>Realização de 27 reuniões com o Coordenador da Comissão de Fiscalização em conjunto com a equipe técnica que visa a elaboração de documentos que irão ser discutidos nas reuniões da Comissão de Fiscalização e elaboração dos documentos que foram deliberados na mesma. Para o exercício de 2019 até 2021 serão realizadas 63 reuniões conjuntas da equipe técnica com o Coordenador da Comissão de Fiscalização.</t>
  </si>
  <si>
    <t>Acompanhamento dos trabalhos da Comissão de Exercício Profissional do CAU/BE e da Comissão de Ética do CAU/BR</t>
  </si>
  <si>
    <t xml:space="preserve"> Tem como objetivo acompanhar os trabalhos dessas duas Comissões do CAU/BR a fim de levar as demandas do CAU/SP ao plenário do CAU/BR e propor as melhorias necessárias para o pleno exercício da fiscalização do Conselho.</t>
  </si>
  <si>
    <t>Participação em 12 reuniões em Brasília, alternando 1 mês na Comissão de Exercício Profissional do CAU/BR e outro mês na Comissão de Ética do CAU/BR. Participarão dessas reuniões o Coordenador da Comissão de Fiscalização e o Coordenador de Fiscalização do CAU/SP.</t>
  </si>
  <si>
    <t>Propor alterações na legislação profissional pertinentes à fiscalização do exercício da Arquitetura e Urbanismo e relatar os resultados das reuniões através de relatórios nas reuniões ordinárias da Comissão de Fiscalização do CAU/SP.</t>
  </si>
  <si>
    <t>Coeficiente de realização (%) = Quantidade de propostas elaboradas. / Quantidade de Relatórios elaborados para apreciação da CF do CAU/SP</t>
  </si>
  <si>
    <t xml:space="preserve">  </t>
  </si>
  <si>
    <t xml:space="preserve">Comissão Permanente de Exercício Profissional </t>
  </si>
  <si>
    <t xml:space="preserve"> Alex Marques Rosa</t>
  </si>
  <si>
    <t>03.03.001 - C.P. de Exerc. Profissional - Atividades e Ações</t>
  </si>
  <si>
    <t xml:space="preserve">Finalizar todas as análise dos temas pertinentes à Comissão Permanente de Exercício Profissional </t>
  </si>
  <si>
    <t xml:space="preserve"> AÇÃO 01-  Realizar análises de documentos, processos encaminhados pelas demais áreas do CAU/SP.                                 </t>
  </si>
  <si>
    <t xml:space="preserve"> Realização de análises de processos oriundos da Fiscalização, julgamento de processos relatados por conselheiros.  (Prevista a realização de 12 Reuniões Ordinárias para a consecução dos trabalhos da Comissão).</t>
  </si>
  <si>
    <t xml:space="preserve"> 1) Análises de processos do CAU/SP; 2) CREA/SP, análise de solicitações de: Cancelamentos de RRT, Anulações de RRT, Interrupções de Registro, RRT's Extemporâneos,  Registros de Direito Autoral;  03) elaboração de Deliberações.</t>
  </si>
  <si>
    <t>1) Finalizar todas as análises de processos do CAU/SP, CREA/SP, análise de solicitações de: Cancelamentos de RRT, Anulações de RRT, Interrupções de Registro, RRT's Extemporâneos , Registros de Direito Autoral pendentes;  2) elaboração de Deliberações.</t>
  </si>
  <si>
    <t>AÇÃO 02 - Promoção de Mini - Cursos dos Serviços SICCAU. (Presenciais e Transmissão de Online)</t>
  </si>
  <si>
    <t>Capacitação dos profissionais para facilitar as solicitações realizadas junto ao Sistema SICCAU, referente ao: Preenchimento de R.R.T., definição de status (baixa, cancelamento, nulidade) Emissão Registro Direito Autoral, Solicitação de Certidão de  Acervo Técnico CAT- A, Solicitação de Certidões de Registro e Quitação (P.F. e P.J.), e orientações sobre a Tabela de Honorários.</t>
  </si>
  <si>
    <t>AÇÃO 03 - Proposta de vídeos Institucionais com foco ao Exercício da Profissão</t>
  </si>
  <si>
    <t>Elaboração de vídeos Institucionais do CAU/SP para os profissionais.</t>
  </si>
  <si>
    <t>1) Diminuir as dúvidas dos profissionais, reduzindo o número de atendimentos telefônicos.      2)  Promover a disseminação do conhecimento.                             3) Melhorar a Imagem do Conselho perante os arquitetos no Estado de São Paulo. 4) Tornar a informação mais acessível ; 5) Promover a aproximação dos profissionais junto Conselho.</t>
  </si>
  <si>
    <t>1 Número de acessos aos vídeos e redução dos números de atendimento. Mensurar índice de aprovação e utilidade da ferramenta, conforme comentários registrados pelos profissionais através do site.</t>
  </si>
  <si>
    <t xml:space="preserve">AÇÃO 04 -  Proposta de aplicativo para Orientação aos profissionais, com referência ao Exercício da Profissão. </t>
  </si>
  <si>
    <t xml:space="preserve">Elaboração de conteúdo técnico para subsídio ao aplicativo.                                                                          </t>
  </si>
  <si>
    <t>AÇÃO 05 - Guia Prático de Contratação de Arquitetos e Urbanistas.</t>
  </si>
  <si>
    <t>Elaboração de um Guia Prático que sirva de referência para Contratação de Arquitetos e Urbanistas.</t>
  </si>
  <si>
    <t>Diminuir dúvidas na forma de contratação de Arquitetos e Urbanistas</t>
  </si>
  <si>
    <t>AÇÃO 06 - Regularização das demandas em atraso na CEP</t>
  </si>
  <si>
    <t>Eliminação das pendências do Setor</t>
  </si>
  <si>
    <t xml:space="preserve">01) Levantamento da demanda represada; 02) Organização de reuniões extraordinárias para sanar o que está em atraso. 03) Reserva das salas; 04) Verificação de calendário junto a CEP; 05) Comunicado a Presidência das possíveis datas;  06) Elaboração de Memorando a presidência de reuniões extraordinárias; </t>
  </si>
  <si>
    <t>1) Sanar as pendências do Setor</t>
  </si>
  <si>
    <t>Constatação da redução de processos.</t>
  </si>
  <si>
    <t>AÇÃO 07 -Participação da CEP - CAU/SP, as reuniões da CEP-CAU/BR e Coordenadores Técnicos.</t>
  </si>
  <si>
    <t>01) Alinhar procedimentos de trabalho e estreitar relações com a CEP - CAU/BR com a CEP - CAU/SP. 02) Apresentar soluções para problemas detectados do cotidiano dos  trabalho da CEP-CAU/SP.</t>
  </si>
  <si>
    <t>1) Solicitação a Presidência para autorização de todos os membros em 02 reuniões da CEP-CAU/BR anuais e dois coordenadores técnicos. (Sendo uma realizada no primeiro Semestre e a Segunda no segundo semestre).   02)  Solicitação a Presidência para autorização da Coordenador Adjunto em 02 reuniões Anuais (Sendo uma em cada semestre).   03) Participação do corpo Técnico (funcionários) nas Oficinas que serão realizadas no CAU/BR.</t>
  </si>
  <si>
    <t>01) Alinhar procedimentos de trabalho e estreitar relações com a CEP - CAU/BR com a CEP - CAU/SP. 02) Apresentar soluções para problemas detectados do cotidiano dos  trabalho da CEP-CAU/SP.  03)  Apreciação das demandas  e soluções dos demais CAU-UF(s).</t>
  </si>
  <si>
    <t xml:space="preserve"> Melhoria no desempenho dos trabalhos de rotina da CEP.</t>
  </si>
  <si>
    <t>AÇÃO 08 - Fórum estadual da CEP - CAU/SP</t>
  </si>
  <si>
    <t>Difundir o conhecimento e proporcionar discussão com temas relacionados ao exercício da profissão CEP - CAU/SP.</t>
  </si>
  <si>
    <t>1) Diminuir as dúvidas dos profissionais 2)  Promover a disseminação do conhecimento.                             3) Melhorar a Imagem do Conselho perante os arquitetos no Estado de São Paulo. 4) Tornar  a informação mais acessível   5) Promover a aproximação dos profissionais junto ao Conselho.</t>
  </si>
  <si>
    <t>1) Resultados dos Questionários de Avaliação. 02) Avaliação número de inscritos e de participantes. 03) Redução do número de ligações dos profissionais.</t>
  </si>
  <si>
    <t xml:space="preserve">Difundir o conhecimento e  experiências nos trabalhos realizados junto a CEP - CAU/SP com as demais CEP - CAU/UF(s). </t>
  </si>
  <si>
    <t>1) Interação entre as práticas do exercício profissional realizadas dentro dos estados pelas respectivas Comissões . 2) Promover uma auto avaliação das práticas do CAU/SP. 3) Elaborar um relatório de gestão para perspectiva as próximas gestão.</t>
  </si>
  <si>
    <t xml:space="preserve"> 1) Melhoria no desempenho dos trabalhos de rotina da CEP. 2) Redução dos números de análise de processos da CEP.</t>
  </si>
  <si>
    <t>AÇÃO 10 - Campanha de Regularização das Empresas registradas no CAU/SP</t>
  </si>
  <si>
    <t xml:space="preserve">Regularizar as Empresas registradas no CAU/SP </t>
  </si>
  <si>
    <t>1) Diminuir as dúvidas dos profissionais, reduzindo o número de atendimentos telefônicos.      2)  Promover a disseminação do conhecimento.                             3) Melhorar a Imagem do Conselho perante os arquitetos no Estado de São Paulo. 4) Tornar  a informação mais acessível   5) Promover a aproximação dos profissionais junto ao Conselho. 06) Diminuir as solicitações de nulidade, cancelamento, interrupções.</t>
  </si>
  <si>
    <t>01) Resultados dos Questionários de Avaliação. 02) Avaliação número de inscritos</t>
  </si>
  <si>
    <t>1) Elaboração de uma Proposta para Presidência na produção de um aplicativo que tenha como foco central facilitar o relacionamento dos profissionais com o Conselho, levando informações ao exercício da profissão; 2)  Solicitação a presidência para produção de um aplicativo - APP, com objetivo de orientar e instruir os profissionais de como solicitar serviços existentes no SICCAU que competem ao exercício profissional; 3) Agendar reuniões junto ao Setor da Comunicação do CAU/SP, para alinhamento da proposta. 4)  Encaminhamento dos conteúdos gerados, para a Comissão Especial de Comunicação ; 5) Acompanhamento da contratação da Empresa vencedora; 6) Lançamento do Projeto (Site do CAU, Revista Móbile e Promoção de um Evento); 7) Avaliação dos Resultados (Qualitativos)</t>
  </si>
  <si>
    <t>1) Organização do evento. 2) Elaboração dos temas (R.R.T , REGISTRO DE DIREITO AUTORAL). 3) Público Alvo: Arquitetos e Urbanistas. 4) 01 Fórum por ano.</t>
  </si>
  <si>
    <t>AÇÃO 09 - Seminário Nacional da CEP - CAU/SP com as CEP - CAU/UF(s) e CAU/BR</t>
  </si>
  <si>
    <t>1) Organização do evento. 2) Realização do evento 3) Avaliação dos resultados e divulgação dos resultados. 3) Sendo realizado 4) 02 Seminários anuais. (sendo realizado um por Semestre).</t>
  </si>
  <si>
    <t xml:space="preserve"> Alex Rosa/ Dilene Zaparoli</t>
  </si>
  <si>
    <t>Atendimento das demandas internas e externas (CAU/BR por exemplo)</t>
  </si>
  <si>
    <t>Cumprir o objetivo de atribuição das funções administrativas da COA/SP que trata o Regimento Interno do CAU/SP</t>
  </si>
  <si>
    <t>Melhorar as condições de trabalho interno do CAU/SP e externas, no que tange a atribuição do CAU/SP</t>
  </si>
  <si>
    <t>Coeficiente de realização (%)  = Como indicador quantitativo: quantidade de reuniões e de atos normativos. Como indicador qualitativo: aplicação dos atos normativos / Quantidade total prevista de cada item</t>
  </si>
  <si>
    <t xml:space="preserve"> Tercia Almeida de Oliveira</t>
  </si>
  <si>
    <t xml:space="preserve">Propor, apreciar e deliberar sobre Contratos de infraestrutura e serviços </t>
  </si>
  <si>
    <t>Cumprir o Regimento Interno do CAU/SP art 97 , Itens I, II</t>
  </si>
  <si>
    <t>Coeficiente de realização (%)  = Ausência de contestação / Ausência de contestação previstas</t>
  </si>
  <si>
    <t>Propor, apreciar e deliberar sobre ampliação do quadro de estagiários</t>
  </si>
  <si>
    <t>Cumprir o Regimento Interno do CAU/SP art97 , Itens I, II</t>
  </si>
  <si>
    <t>Atender o papel social do Conselho; dar oportunidade do estudante em arquitetura e urbanismo para se aproximar do Conselho e das atividades do profissional; auxiliar no desenvolvimento das atividades cotidianas do Conselho</t>
  </si>
  <si>
    <t>Coeficiente de realização (%)  = Contratação de estagiários / Qtd. Prevista de estagiários</t>
  </si>
  <si>
    <t>Propor apreciar e deliberar sobre Plano de carreiras - avaliação/revisão e aprimoramento</t>
  </si>
  <si>
    <t>Coeficiente de realização (%)  = Funcionários Satisfeitos / Total de funcionários</t>
  </si>
  <si>
    <t>Propor, apreciar e deliberar sobre emissão da carteira provisória e a digital</t>
  </si>
  <si>
    <t>Propor, apreciar e deliberar sobre o funcionamento das regionais</t>
  </si>
  <si>
    <t>Cumprir o Regimento Interno do CAU/SP art97 , Itens I, II, VI, XI</t>
  </si>
  <si>
    <t>Estabelecer uma conexão mãos próxima do CAU/SP com o profissional e criar identidade do conselho no interior</t>
  </si>
  <si>
    <t>Propor, apreciar e deliberar sobre indicadores de caráter estratégico, institucional, organizacional e administrativo para subsidiar a revisão do Planejamento Estratégico do CAU/SP, em conjunto com comissão que trata de planejamento e finanças, a serem encaminhados ao CAU/BR</t>
  </si>
  <si>
    <t>Cumprir o Regimento Interno do CAU/SP art97 , Itens XV</t>
  </si>
  <si>
    <t>Coeficiente de realização (%)  = Qtd. de deliberações plenárias aprovadas / Qtd. De deliberações previstas</t>
  </si>
  <si>
    <t>Propor, apreciar e deliberar a Alteração do Regimento do CAU/SP (ações para escritórios descentralizados)</t>
  </si>
  <si>
    <t>Cumprir o Regimento Interno do CAU/SP art97 , Itens V, VI e XI</t>
  </si>
  <si>
    <t>Propor e apreciar o Organograma do CAU/SP</t>
  </si>
  <si>
    <t>Atender a demanda de organização e fluxo administrativo</t>
  </si>
  <si>
    <t>Estabelecimento de fluxos entre Comissões para a tomada de decisão (exemplo: programa das Comissões temporárias)</t>
  </si>
  <si>
    <t>Cumprir o Regimento Interno do CAU/SP art97 , Item XI</t>
  </si>
  <si>
    <t>Ajustar e agilizar os processos e procedimentos internos às Comissões</t>
  </si>
  <si>
    <t>Mais eficiência no atendimento às demandas e consequentemente, mais agilidade nas tomadas de decisões</t>
  </si>
  <si>
    <t>Atender às demandas legais das comissões</t>
  </si>
  <si>
    <t>Dar suporte aos atos legais das Comissões</t>
  </si>
  <si>
    <t>Eficiência e segurança para as decisões a serem tomadas nas Comissões</t>
  </si>
  <si>
    <t>Coeficiente de realização (%)  = Menor índice de erros / Qtd. De itens atendidos no prazo</t>
  </si>
  <si>
    <t>Propor a criação de instrumentos e mecanismos para a realização de consultas públicas</t>
  </si>
  <si>
    <t>Cumprir o Regimento Interno do CAU/SP art97 , Item X</t>
  </si>
  <si>
    <t>Suporte às Comissões Pertinentes com instrumentos para realização de Consulta Pública; implantação de um sistema de gestão participativa</t>
  </si>
  <si>
    <t>Coeficiente de realização (%)  = Qtd. De acessos no site/Qtd. De acessos previsto</t>
  </si>
  <si>
    <t>Propor a implantação do sistema de qualidade no atendimento</t>
  </si>
  <si>
    <t>Coeficiente de realização (%)  =  Qtd. de profissionais com satisfação positiva quanto ao atendimento/ Qtd. Total de atendimentos</t>
  </si>
  <si>
    <t>Propor pesquisa sobre o perfil dos arquitetos e urbanistas paulistas</t>
  </si>
  <si>
    <t>Cumprir o Regimento Interno do CAU/SP art 97 , Itens XI</t>
  </si>
  <si>
    <t>Propor aos órgãos competentes pesquisa específica e atualizada sobre o perfil do profissional arquiteto e urbanista do Estado de São Paulo de maneira a criar mecanismos mais eficientes de gestão do CAU/SP</t>
  </si>
  <si>
    <t>Eficiência e segurança nas tomadas de decisões pelos gestores do CAU/SP; Segurança para o Conselheiro com a relação clara entre o Presidente, Administração e Profissionais</t>
  </si>
  <si>
    <t>Coeficiente de realização (%)  =  Qtd. De Pesquisas realizadas/ Qtd. De pesquisa prevista</t>
  </si>
  <si>
    <t>Propor critérios para a representação do CAU/SP em eventos, missões</t>
  </si>
  <si>
    <t>Organizar as recomendações para as representações do CAU/SP em órgãos, entidades, formaturas, reuniões de diversas naturezas</t>
  </si>
  <si>
    <t>Encaminhar à Comissão de Relações Institucionais para que o canal de contato entre as necessidades de representações sejam satisfeitas; ampliar a participação do Conselho; exonomia dos representantes</t>
  </si>
  <si>
    <t>Coeficiente de realização (%)  = Preenchimento das vagas destinadas ao Conselho/ Qtd. De vagas previstas</t>
  </si>
  <si>
    <t>Atendimento ao Convenio entre CAU/SP, CAU/RS e CAU/BR</t>
  </si>
  <si>
    <t>Coeficiente de realização (%)  =Qtd. De papéis impressos/ Qtd. De papéis previstos</t>
  </si>
  <si>
    <t>Solicitar a ampliação de participação do CAU/SP ocupando espaços destinados as discussões sobre arquitetura e urbanismo</t>
  </si>
  <si>
    <t>Ampliar a participação do CAU/SP nos diversos órgãos e entidades de interesse dos arquitetos e urbanistas</t>
  </si>
  <si>
    <t>Acompanhar mapeamento da Representação Institucional do CAU e dos espaços que eram ocupados pelos Arquitetos na representação do CREA</t>
  </si>
  <si>
    <t>Solicitar o mapeamento de representações institucionais do CAU em diversos órgãos e entidades</t>
  </si>
  <si>
    <t>Ocupar os espaços para discussão sobre arquitetura e urbanismo</t>
  </si>
  <si>
    <t>Espaços ocupados</t>
  </si>
  <si>
    <t>Acompanhar as demandas e procedimentos das comissões temporárias (UIA 2020 e Concurso Público)</t>
  </si>
  <si>
    <t>Cumprimento das obrigações como Comissão Criadora das comissões Temporárias</t>
  </si>
  <si>
    <t>Realização do Concurso e contratação de funcionários/ aproximação dos arquitetos paulistas no evento da UIA</t>
  </si>
  <si>
    <t>Atendimento às demandas legais e administrativas das comissões, no âmbito da COA (Ex. Acompanhamento da nova estrutura administrativa, nova matriz administrativa estratégica com a definição dos serviços internos e do novo sistema de gestão)</t>
  </si>
  <si>
    <t>sistema implantado</t>
  </si>
  <si>
    <t xml:space="preserve"> sim </t>
  </si>
  <si>
    <t xml:space="preserve"> não </t>
  </si>
  <si>
    <t>Comissão de Organização e Administração do CAU/SP</t>
  </si>
  <si>
    <t>03.04.001 - Comissão de Organização e Administração do CAU/SP (COA – CAU/SP) - Atividades e Ações</t>
  </si>
  <si>
    <t>Aprofundar a Análise, o estudo e a discussão sobre o assuntos relacionados à sua atividade específica e formular propostas de legislação e normas</t>
  </si>
  <si>
    <t>Construir cultura organizacional adequada à estratégia</t>
  </si>
  <si>
    <t>Aprimorar e inovar os processos e as ações</t>
  </si>
  <si>
    <t>Realizar um estudo para formulação de propostas sobre legislação e normas</t>
  </si>
  <si>
    <t>Comissão Permanente de Ensino e Formação CAU/SP</t>
  </si>
  <si>
    <t>José Antonio Lanchoti</t>
  </si>
  <si>
    <t>03.02.004 - Acreditação de Cursos (CEF – CAU/SP)</t>
  </si>
  <si>
    <t>Apoiar o CAU/BR no desenvolvimento do Projeto Piloto Acreditação de Cursos, participando da elaboração de seus instrumentos.</t>
  </si>
  <si>
    <t>Reuniões na sede CAU/SP</t>
  </si>
  <si>
    <t xml:space="preserve"> Análise do Projeto Piloto para proposta de Resolução junto ao CAU/BR</t>
  </si>
  <si>
    <t xml:space="preserve">Realização de 6 reuniões na sede do CAU/SP para Discussão  do Projeto Piloto de Acreditação de Cursos </t>
  </si>
  <si>
    <t>Projeto Piloto implantado</t>
  </si>
  <si>
    <t>Coeficiente de realização (100%)  = Qtd. De participação em reuniões / Qtd. De reuniões previstas</t>
  </si>
  <si>
    <t xml:space="preserve">Participação em reuniões CEF CAU/BR </t>
  </si>
  <si>
    <t>Acompanhamento das discussões e elaboração de normativos</t>
  </si>
  <si>
    <t>Participação do coordenador da CEF CAU/SP e técnica para acompanhamento das discussões sobre o Projeto Piloto de Acreditação de Cursos (3 - previstas em Custo Fixo/ de acordo com pauta CEF/BR)</t>
  </si>
  <si>
    <t>Levantamento de subsídios para contribuições do Grupo de Acreditação de Cursos SP no Projeto Piloto</t>
  </si>
  <si>
    <t>Encontro Nacional com coordenadores e CAU/UF</t>
  </si>
  <si>
    <t xml:space="preserve">Participação de cursos e Comissões do Brasil para conhecimento do processo de acreditação </t>
  </si>
  <si>
    <t>Convidar cursos de AU do Brasil e Comissões CEF CAU/UF para participarem de encontro  na capital;
Transmissão de evento online;
Local adequado com suporte adequado para o evento.</t>
  </si>
  <si>
    <t>a. Adesão de 50% de cursos/BR e Comissões CAU/UF em encontro
c.Utilização de contribuições no Projeto Piloto de Acreditação</t>
  </si>
  <si>
    <t xml:space="preserve">Coeficiente de realização (50%)  = Qtd. De adesão IESSP / Qtd. De IES convidadas  </t>
  </si>
  <si>
    <t>Avaliação in loco IES/SP</t>
  </si>
  <si>
    <t>Realização de visita à IES selecionada em SP</t>
  </si>
  <si>
    <t>Diárias e deslocamentos de 3 avaliadores</t>
  </si>
  <si>
    <t>Avaliação realizada e IES acreditada</t>
  </si>
  <si>
    <t>Relatório Conclusivo</t>
  </si>
  <si>
    <t>Entrega de relatório preliminar para apresentação às Plenárias CAU/SP e CAU/BR</t>
  </si>
  <si>
    <t>Apresentação de relatórios nas Plenárias CEF SP e BR em dezembro/2019 para implantação do Sistema em 2020</t>
  </si>
  <si>
    <t>Aprovação de relatório pelo Plenário para continuidade no Projeto em2020.</t>
  </si>
  <si>
    <t>Coeficiente de realização (%)  = Qtd. De relatórios entregues / Qtd. De entregas previstas</t>
  </si>
  <si>
    <t>03.02.003 - CAU nas Universidades (CEF – CAU/SP)</t>
  </si>
  <si>
    <t>Promover encontro, nas Regionais, junto a coordenadores e docentes dos cursos de Arquitetura e Urbanismo das IES/SP para estreitar as relações com o sistema educacional de Arquitetura e Urbanismo, propondo e estimulando as instituições de ensino a tratarem a questão acadêmica como um processo que sempre se reflete na qualificação profissional e, consequentemente, no nível de vida da comunidade; solicitar aos coordenadores de cursos de Arquitetura e Urbanismo a atualização do registro junto ao CAU/SP objetivando a adequação de suas grades curriculares às atividades e atribuições previstas no art. 2o. da Lei 12.378/2010</t>
  </si>
  <si>
    <t xml:space="preserve">Formular temas e conteúdos para a Plataforma Digital a ser implantada pelo CAU/SP e destinada aos estudantes de Arquitetura e Urbanismo, escritórios, prefeituras e empresas que oferecem estágio na área
</t>
  </si>
  <si>
    <t xml:space="preserve"> O relatório contemplará no mínimo os seguintes conteúdos: Ética e Disciplina, Exercício Profissional, Legislação de Ensino e Legislação Profissional</t>
  </si>
  <si>
    <t>Criação de um canal específico de comunicação do CAU/SP  com os estudantes de Arquitetura e Urbanismo, escritórios, prefeituras e empresas que oferecem estágio na área</t>
  </si>
  <si>
    <t xml:space="preserve">Coeficiente de realização (100%)  = Qtd. De reuniões realizadas / Qtd. De reuniões previstas   </t>
  </si>
  <si>
    <t>Acompanhar o desenvolvimento da plataforma.</t>
  </si>
  <si>
    <t xml:space="preserve">Garantir que os temas e conteúdos estejam presentes na plataforma. </t>
  </si>
  <si>
    <t>Presença com qualidade dos conteúdos e temas na plataforma.</t>
  </si>
  <si>
    <t>Coeficiente de realização (100%)  = Qtd. De inserções na plataforma / Qtd. De inserções previstas</t>
  </si>
  <si>
    <t xml:space="preserve">Indicar formas de valorizar boas práticas pedagógicas desenvolvidas por professores das IES e também identificar trabalhos de alunos </t>
  </si>
  <si>
    <t>Em 2019, implantação do sistema de valorização de boas práticas junto às IES/SP</t>
  </si>
  <si>
    <t>Encontro com as IES/SP para discutir  o ensino e formação em São Paulo</t>
  </si>
  <si>
    <t xml:space="preserve">Realizar um encontro em São Paulo com coordenadores e professores </t>
  </si>
  <si>
    <t>Relatório para organizar as ações 2019 e 2020</t>
  </si>
  <si>
    <t>Aproximação do CAU/SP com as IES do estado</t>
  </si>
  <si>
    <t xml:space="preserve">Coeficiente de realização (100%)  = Qtd. Participação em IES / Qtd. De participações previstas   </t>
  </si>
  <si>
    <t xml:space="preserve"> Catalogar todos os estudantes de Arquitetura e Urbanismo que buscam por estágio e temas relacionados ao aprendizado da prática profissional, dentro do estado de São Paulo.</t>
  </si>
  <si>
    <t>Iniciar o planejamento para  implantação de dados em plataforma digital para o ano de 2019.</t>
  </si>
  <si>
    <t xml:space="preserve">
Estudo para verificação de possibilidade de implantação de dados em Plataforma Digital ou outro Sistema do CAU.</t>
  </si>
  <si>
    <t>Deliberação CEF CAU/SP com sugestão de projeto para 2019.</t>
  </si>
  <si>
    <t>Construir agenda com calendário das colações de grau das Instituições de Ensino Superior do Estado de São Paulo</t>
  </si>
  <si>
    <t>Preparar 4 agendas trimestrais a partir de Ofícios enviados às IES/SP colocando o CAU/SP à disposição para participação em eventos</t>
  </si>
  <si>
    <t>Ofício 1 - dezembro/2018
Ofício 2 - março/2019
Ofício 3 - junho/2019
Ofício 4- setembro/2019
Fechar agenda a cada 3 meses para viabilização da participação de Conselheiros</t>
  </si>
  <si>
    <t>Atendimento a 90% dos convites feitos pelas IES/SP</t>
  </si>
  <si>
    <t>Coeficiente de realização (100%)  = Qtd. De agendas preparadas / Qtd. Agendas previstas</t>
  </si>
  <si>
    <t xml:space="preserve"> José Antonio Lanchoti</t>
  </si>
  <si>
    <t>Disponibilizar material institucional do CAU/SP para os formandos 
(considerando aumento de cursos no Estado de São Paulo e formação de turmas)</t>
  </si>
  <si>
    <t>A partir da verificação de material gráfico disponível será solicitado à equipe de comunicação do CAU/SP o seguinte material:
a)  3.500 Códigos de Ética e Disciplina
b) 3.500 Manuais do Arquiteto e Urbanista (custo alocado na comunicação CAU/SP)</t>
  </si>
  <si>
    <t>Promover a divulgação do Código de Ética e Disciplina e de normativos que envolvem o exercício da arquitetura e urbanismo</t>
  </si>
  <si>
    <t>Distribuição de pelo menos 70% do material solicitado</t>
  </si>
  <si>
    <t>Coeficiente de realização (100%)  = Qtd. De Materiais elaborados / Qtd. De materiais previstos</t>
  </si>
  <si>
    <t>Distribuir material institucional a ser entregue nas Colações de Grau de SP às regionais do CAU/SP</t>
  </si>
  <si>
    <t xml:space="preserve">Montar caixas com material institucional de acordo com agendas das Colações de Grau para distribuição bimestral nas 10 Regionais </t>
  </si>
  <si>
    <t>Distribuições a serem realizadas em:
janeiro/2019
março/2019
maio/2019
julho/2019
setembro/2019
novembro/2019 - sem custo 
(disponibilidade de motorista do CAU/SP ou de vinda do gerente à sede regional do CAU/SP)</t>
  </si>
  <si>
    <t>Disponibilizar material institucional do CAU/SP em todas as Colações de Grau das IES que tiveram representação do CAU/SP</t>
  </si>
  <si>
    <t>Indicar conselheiros do CAU/SP para participação em evento</t>
  </si>
  <si>
    <t>Atender 90% dos convites de participação do CAU/SP em Sessões Solenes de Colação de Grau</t>
  </si>
  <si>
    <t>Enviar e-mail com orientações de participação para o Conselheiro em evento</t>
  </si>
  <si>
    <t>Aproximar o CAU/SP a partir da participação do Conselheiro e/ou gerente em evento</t>
  </si>
  <si>
    <t>Coeficiente de realização (90%)  = Qtd. De convites realizados/ Qtd. De convites previstos previstas</t>
  </si>
  <si>
    <t>Entregar a condecoração do CAU/SP (ao aluno que obteve maior média dos semestres cursados)em Sessão Solene de Colação de Grau a partir de indicação feita pela IES/SP</t>
  </si>
  <si>
    <t>Estimular todos os estudantes a valorizar o aprendizado da arquitetura e do urbanismo</t>
  </si>
  <si>
    <t>A partir da indicação enviada pela IES (com antecedência devida) solicitar à comunicação do CAU/SP produção de Certificado</t>
  </si>
  <si>
    <t>Aproximação do CAU/SP com o estudante de Arquitetura e Urbanismo</t>
  </si>
  <si>
    <t>Coeficiente de realização (%)  = Qtd. De estudantes contemplados/ Qtd. De contemplações previstas</t>
  </si>
  <si>
    <t>Publicar mensalmente os eventos que tiveram participação do CAU/SP</t>
  </si>
  <si>
    <t>Enviar à equipe de comunicação do CAU/SP texto e imagens das participações, para revisão e publicação no site do CAU/SP</t>
  </si>
  <si>
    <t>Publicar texto e imagens de todas as participações</t>
  </si>
  <si>
    <t>Coeficiente de realização (%)  = Qtd. De publicações realizadas/ Qtd. De publicações previstas</t>
  </si>
  <si>
    <t>Promover encontros dos destaques acadêmicos condecorados pelo CAU/SP</t>
  </si>
  <si>
    <t>Aproximar as IES e recém-formados do Conselho Profissional através de 2 encontros anuais</t>
  </si>
  <si>
    <t>a)Convidar os Destaques Acadêmicos do CAU/SP para encontro com Coordenadores na sede do CAU/SP;
b) Participação de 1 representante de cada departamento + presidente e vice no encontro;
c) verificar possibilidade de coffee break junto à Presidência</t>
  </si>
  <si>
    <t>Trazer 50% dos destaques acadêmicos ao evento</t>
  </si>
  <si>
    <t>Comissão de Ensino e Formação do CAU/SP</t>
  </si>
  <si>
    <t>03.02.002 - Eventos Acadêmicos e Acomp das Colações de Grau - Conselheiros  (CEF – CAU/SP)</t>
  </si>
  <si>
    <t>Organizar, em parceria CEF e DEF CAU/SP, fóruns de discussão junto às IES e demais interessados, com o objetivo de estreitar relações com as Instituições, estimular a reflexão sobre a qualidade da formação e seu reflexo na sociedade e discutir o papel do CAU no ensino e formação do arquiteto urbanista para o bom desempenho profissional.</t>
  </si>
  <si>
    <t xml:space="preserve">sim   </t>
  </si>
  <si>
    <t>Jose Antonio Lanchoti</t>
  </si>
  <si>
    <t>03.02.001 - Comissão de Ensino e Formação do CAU/SP (CEF – CAU/SP) - Atividades e Ações</t>
  </si>
  <si>
    <t>Emitir pareceres relacionados ao ensino e formação, através de partição em seminários e com o alinhamento entre  a DEF e a CEF do CAU/SP.</t>
  </si>
  <si>
    <t>Estreitar relacionamento do Conselho Profissional com as Instituições de Ensino Superior de São Paulo, através do contato com dirigentes, docentes e discentes em eventos acadêmicos promovidos</t>
  </si>
  <si>
    <t>Análises de Processos, Deliberações e Alinhamentos</t>
  </si>
  <si>
    <t>Realização de 11 reuniões ordinárias</t>
  </si>
  <si>
    <t xml:space="preserve"> Análise de Processos  de diplomados no Brasil e exterior, Sugestões de alterações nos normativos,  deliberações sobre pautas diversas da área</t>
  </si>
  <si>
    <t xml:space="preserve">Coeficiente de realização (90%)  = Qtd. De reuniões realizadas / Qtd. De reuniões previstas   </t>
  </si>
  <si>
    <t>Realização de 05 reuniões extraordinárias</t>
  </si>
  <si>
    <t>Realização de 4 reuniões extraordinárias para cumprimento de demandas da área de ensino ne formação</t>
  </si>
  <si>
    <t>Participação em reuniões CEF CAU/BR</t>
  </si>
  <si>
    <t>05 Viagens para participação em reuniões CEF CAU/BR ano</t>
  </si>
  <si>
    <t>Participação de coordenador e/ou coordenador adjunto em 5 reuniões da CEF CAU/BR que tenham em pauta, os assuntos do CAU/SP</t>
  </si>
  <si>
    <t>Participação em 5 reuniões da CEF CAU/BR para atendimento à pauta levada pelo CAU/SP</t>
  </si>
  <si>
    <t xml:space="preserve">Coeficiente de realização (%)  = Qtd. De reuniões realizadas / Qtd. De reuniões previstas   </t>
  </si>
  <si>
    <t>Discussões em eventos Nacionais da área de ensino e formação</t>
  </si>
  <si>
    <t>Participação dos 11 membros titulares da CEF CAU/SP em 2 eventos nacionais da área de ensino e formação no 2º semestre de 2018</t>
  </si>
  <si>
    <t>Divulgação do resultado dos eventos e da participação do CAU/SP em redes sociais e site</t>
  </si>
  <si>
    <t xml:space="preserve">Coeficiente de realização (100%)  = Qtd. De viagens realizadas / Qtd. De viagens previstas   </t>
  </si>
  <si>
    <t>80 Despachos do coordenador com equipe técnica na sede CAU/SP ou regional de Ribeirão Preto</t>
  </si>
  <si>
    <t>Decisões sobre procedimentos do Departamento, fechamento de pautas de reuniões ordinárias e extraordinárias CEF CAU/SP, análise sobre documentos elaborados, etc.</t>
  </si>
  <si>
    <t>Melhorar a elaboração/execução das ações propostas no plano de ação</t>
  </si>
  <si>
    <t>Coeficiente de realização (100%)  = Qtd. De despachos realizados / Qtd. De despachos previstos</t>
  </si>
  <si>
    <t>Despachos do coordenador e/ou coordenador adjunto com equipe técnica do Departamento de Ensino e Formação</t>
  </si>
  <si>
    <t>Análises de denúncias, processos e deliberações</t>
  </si>
  <si>
    <t>36 reuniões da CED-CAU/SP, por ano, para discutir sobre no mínimo 09 denúncias ou processos, a cada reunião da Comissão, dando-lhes o encaminhamento definido em reunião; Apreciar e tramitar 200 denuncias no ano ; Discutir e deliberar sobre os assuntos em pauta da reunião; notificar as partes a respeito das decisões proferidas pela Comissão, logo após aprovação dos relatórios, pareceres e despachos; realizar audiências com as partes.</t>
  </si>
  <si>
    <t>Analisar as denúncias protocolizadas por infração ético-disciplinar; Apresentar despachos, relatórios e pareceres referentes às denúncias e processos analisados; Apreciar e deliberar a respeito dos despachos, relatórios e pareceres emitidos; Apurar os indícios de falta ético-disciplinar; Discutir e deliberar sobre assuntos pertinentes a área; Despachos diversos</t>
  </si>
  <si>
    <t xml:space="preserve">Apuração de indícios de falta ético-disciplinar, dando conhecimento às partes à respeito das decisões proferidas, assegurando-lhes o direito ao contraditório e à ampla defesa;
Arquivamento das denúncias não admitidas, em que não houve interposição de recurso; 
Instrução dos processos ético-disciplinares, através da manifestação das partes, oitivas e obtenção de provas; 
Intermediação de tentativas de conciliação, objetivando pacificar e resolver os conflitos geradores da denúncia por infração ético-disciplinar entre as partes envolvidas.
</t>
  </si>
  <si>
    <t xml:space="preserve">Coeficiente de realização (%)  = Qtd. De tramitações realizadas / Qtd. De tramitações previstas (Previsão de 200 tramitações no mínimo). </t>
  </si>
  <si>
    <t>Anita Affonso Ferreira</t>
  </si>
  <si>
    <t>Realização de 01 Seminário sobre Ética e Disciplina (01 dia inteiro) Participação de todos os Conselheiros do Plenário</t>
  </si>
  <si>
    <t>Por meio de apresentações, debates e contribuição dos participantes o evento visa promover o exercício ético e qualificado da profissão</t>
  </si>
  <si>
    <t>Realização de um Seminário sobre Ética Profissional, direcionado a profissionais da área</t>
  </si>
  <si>
    <t xml:space="preserve">Coeficiente de participação: Qtd de participantes/qtd de participantes previstos.                                                                                      Coeficiente de realização (%)  = Qtd. De seminários realizados / Qtd. de seminários previstos. </t>
  </si>
  <si>
    <t>Capacitação dos Membros da Comissão em Conciliação e Mediação de conflitos , com especialistas.</t>
  </si>
  <si>
    <t>Capacitar os Conselheiros da CED-CAU/SP</t>
  </si>
  <si>
    <t>Capacitar os Conselheiros da CED-CAU/SP através de treinamento realizado por especialista na área</t>
  </si>
  <si>
    <t>Aprimorar e desenvolver técnicas para realização de audiências de conciliação visando aumentar a quantidade de conciliações relacionadas às denúncias recebidas.</t>
  </si>
  <si>
    <t>Coeficiente de Conciliações. Qtd de conciliações realizadas/qtd de tentativas de conciliação.</t>
  </si>
  <si>
    <t>Participar dos debates promovidos nos Seminários realizados pela CED/BR</t>
  </si>
  <si>
    <t>Participação de no mínimo 06 membros da Comissão e assessorias</t>
  </si>
  <si>
    <t xml:space="preserve">Coeficiente de participação (%)  = Qtd. De participação em seminários / Qtd. Participações previstas </t>
  </si>
  <si>
    <t xml:space="preserve">Participação da assessoria técnica, jurídica e de membros da Comissão. (mínimo 07 pessoas) </t>
  </si>
  <si>
    <t xml:space="preserve">Participar do Treinamento Técnico promovido pela CED/BR.                                                                                                                                        Participação da assessoria técnica, jurídica e de membros da Comissão. (mínimo 08 pessoas) </t>
  </si>
  <si>
    <t>Uniformização dos trâmites dos processos ético-disciplinares, conforme orientações apresentadas nos Seminários .</t>
  </si>
  <si>
    <t>Coeficiente de capacitação  (%)  = Qtd. De participação em seminários / Qtd. participações previstas</t>
  </si>
  <si>
    <t>Despachos da Coordenadora</t>
  </si>
  <si>
    <t>Despachos diversos</t>
  </si>
  <si>
    <t>04 despachos ao mês</t>
  </si>
  <si>
    <t>Análise de processos, emissão de pareceres, despachos administrativos.</t>
  </si>
  <si>
    <t>Coeficiente de realização (%)  = Qtd. De Despachos / Qtd. De Despachos previstos</t>
  </si>
  <si>
    <t>Participação nas Sessões Plenárias do CAU/SP</t>
  </si>
  <si>
    <t xml:space="preserve">Participar de 12 Reuniões de Sessões Plenárias do CAU/SP e Apresentar os relatórios e pareceres, referentes aos processos analisados, em Sessão Plenárias. </t>
  </si>
  <si>
    <t>Apresentar os  relatórios e pareceres referentes aos processos analisados, aprovados pela Comissão, após  a prévia autorização da Presidência, quanto a possibilidade de inseri-los em pauta da Sessão Plenária.</t>
  </si>
  <si>
    <t>Arquivamento de processos, aplicações de sanções ético disciplinares em profissionais</t>
  </si>
  <si>
    <t>Coeficiente de participação em Sessões Plenárias (%)  = Qtd. De reuniões / Qtd. De reuniões previstas</t>
  </si>
  <si>
    <t>Realização de palestras</t>
  </si>
  <si>
    <t xml:space="preserve">Realização de no mínimo 03 palestras sobre ética profissional. </t>
  </si>
  <si>
    <t>Difusão do Código de Ética e Disciplina</t>
  </si>
  <si>
    <t>Coeficiente de palestras realizadas (%)  = Qtd. De participação e m seminários / Qtd. Participações previstas</t>
  </si>
  <si>
    <t>Participação em eventos diversos</t>
  </si>
  <si>
    <t>Participar de palestras e demais eventos relacionados à ética profissional, conforme demanda</t>
  </si>
  <si>
    <t>Coeficiente de realização (%)  = Qtd. De participação e m seminários / Qtd. Participações previstas</t>
  </si>
  <si>
    <t>Comissão Permanente de Ética e Disciplina</t>
  </si>
  <si>
    <t>03.01.001 - Comissão de Ética e Disciplina do CAU/SP (CED – CAU/SP) - Atividades e Ações</t>
  </si>
  <si>
    <t>Instruir processos de infração ao Código de Ética e emitir relatórios fundamentados, bem como acompanhar a toda a elaboração do Código de Ética.</t>
  </si>
  <si>
    <t>Difusão do Código de Ética e Disciplina para Arquitetos e Urbanistas</t>
  </si>
  <si>
    <t>Comissão de Planejamento e Finanças do CAU/SP</t>
  </si>
  <si>
    <t>Marco Antonio Teixeira da Silva</t>
  </si>
  <si>
    <t>03.05.001 - Comissão de Planejamento e Finanças do CAU/SP (CPFi – CAU/SP)  - Atividades e Ações</t>
  </si>
  <si>
    <t>Assegurar a sustentabilidade financeira</t>
  </si>
  <si>
    <t>Apreciação das rotinas de relatórios do setor financeiro CAU/SP</t>
  </si>
  <si>
    <t xml:space="preserve">Assegurar a transparência, aplicação dos recursos do CAU, apreciar e aprovar as Prestações de Contas, Relatório de Gestão, emitir pareceres  e recomendações,  avaliar as compras do Conselho,  acompanhar os lançamentos financeiros e contábeis do CAU/SP, e por deliberação da Plenária, apreciar, tratar e dar consequência a questão dos inadimplentes, aprovar Plano de Ação com Planejamento Estratégico e Orçamento Integrado do CAUSP.  </t>
  </si>
  <si>
    <t xml:space="preserve">  Tornar a fiscalização um vetor de melhoria do exercício da Arquitetura e Urbanismo </t>
  </si>
  <si>
    <t>Apreciar as Prestações de Contas do CAU/SP (Balancetes e Balanço); Efetuar exame e análise e em seguida efetuar deliberações sobre as mesmas</t>
  </si>
  <si>
    <t xml:space="preserve">Apreciar mensalmente o balancete; examinar e deliberar sobre sua situação; aprovar trimestralmente a Prestação de Contas, considerando o balancete; Deliberar com recomendação de apreciação pela Plenária do CAU/SP  </t>
  </si>
  <si>
    <t>Coeficiente de realização (%) = Número de balancetes propostos / número de balancetes analisados</t>
  </si>
  <si>
    <t>Apreciar os Relatórios de Gestão Quadrimestral do CAU/SP</t>
  </si>
  <si>
    <t>Deliberar sobre 3 relatórios de Gestão Quadrimestral</t>
  </si>
  <si>
    <t xml:space="preserve">Através da apresentação de 02 Relatórios de Gestão Quadrimestral, analisar as receitas, despesas, execução orçamentária, e verificar se as atividades e projetos das áreas do CAU/SP no período quadrimestral estão sendo realizados de acordo com os aprovados no Plano de Ação com Planejamento Estratégico e Orçamento do CAU/SP </t>
  </si>
  <si>
    <t>Averiguar a execução  das ações e atividade, e a sua execução financeira e propor ajustes</t>
  </si>
  <si>
    <t>Coeficiente de realização (%) = Nº de relatórios apreciados / Nº de relatórios previstos</t>
  </si>
  <si>
    <t xml:space="preserve"> Através da análise do cenário econômico atual do país, dos resultados dos projetos e atividades da Presidência e demais áreas do CAU/SP no exercício, verificar a necessidade de correção de rumo. Sistematizar as informações referentes às propostas de projetos e atividades recebidas da Presidência e demais áreas do CAU/SP</t>
  </si>
  <si>
    <t xml:space="preserve"> Alinhamento dos projetos e atividades com ações, metas, desdobramentos das metas, resultados e indicadores através de reuniões com as áreas do CAU/SP; Análise das Propostas de revisão das atividades da Presidência, Departamentos e Comissões para uma melhor distribuição e utilização dos recursos.</t>
  </si>
  <si>
    <t xml:space="preserve">Apreciar o Plano de Ação com Planejamento Estratégico e Orçamento do CAU/SP - 2019; Efetuar exame e análise e em seguida efetuar deliberações sobre as mesmas </t>
  </si>
  <si>
    <t xml:space="preserve"> Análise e monitoramento do cenário econômico atual do país, dos resultados dos projetos e atividades da Presidência e demais áreas do CAU/SP no exercício anterior. Apreciar as propostas de projetos e atividades recebidas da Presidência e demais áreas do CAU/SP. Avaliação das tendências políticas, econômicas e sociais; avaliação do mercado e do público a ser alcançado</t>
  </si>
  <si>
    <t>Alinhamento dos projetos e atividades com ações, metas, desdobramentos das metas, resultados e indicadores através de reuniões com as áreas do CAU/SP; Análise das propostas de revisão das atividades da Presidência, Departamentos e Comissões; Distribuição dos recursos orçamentários para a execução dos projetos e atividades pelas áreas do CAU/SP</t>
  </si>
  <si>
    <t>Analisar e acompanhar  os estudos de impactos elaborados pela DGF, os procedimentos de compras e contratações do CAU/SP sob o aspecto da lei 8.666/2015</t>
  </si>
  <si>
    <t>Analisar e acompanhar  os estudos de impactos elaborados pela DGF, e os procedimentos de compras e contratações do CAU/SP, permitindo a continuidade dos processos de compras pelo CAU/SP</t>
  </si>
  <si>
    <t>Analisar o impacto e propor ajustes</t>
  </si>
  <si>
    <t>Apreciar e Deliberar sobre a Prestação de Contras e Relatório de Gestão Anual do CAU/SP</t>
  </si>
  <si>
    <t xml:space="preserve">Apreciar anualmente a Prestação de Contas (Relatórios de Gestão Anual do CAU/SP); Deliberar com recomendação de apreciação pela Plenária do CAU/SP   </t>
  </si>
  <si>
    <t xml:space="preserve">Através da apresentação de 01 Prestação de Contas (Relatório de Gestão Anual do CAU/SP), analisar as receitas, despesas, execução orçamentária, e verificar se as atividades e projetos das áreas do CAU/SP no período anual estão sendo realizados de acordo com os aprovados no Plano de Ação com Planejamento Estratégico e Orçamento do CAU/SP </t>
  </si>
  <si>
    <t>Aprovar 01 Prestação de Contas (Relatório de Gestão Anual do CAU/SP)</t>
  </si>
  <si>
    <t>Apreciação, exames, e deliberação sobre os PAC´s - Multas oriundas da fiscalização</t>
  </si>
  <si>
    <t xml:space="preserve">Apreciar e analisar os Fluxogramas dos Processos Administrativos de Cobrança das multas de infração do CAU/SP. Deliberar com recomendação de apreciação pela Plenária do CAU/SP </t>
  </si>
  <si>
    <t>Através da apresentação dos Processos Administrativos de Cobrança das multas de infração do CAU/SP, analisar e compreender os Fluxogramas, bem como os documentos relacionados aos processos</t>
  </si>
  <si>
    <t>Aprovar os Fluxogramas dos Processos Administrativos de Cobrança das multas de infração do CAU/SP</t>
  </si>
  <si>
    <t>Coeficiente de realização (%)  = Quantidade de PACS/ Qtd. De PACs deliberados</t>
  </si>
  <si>
    <t>Apreciação, exames, e deliberação sobre os PAC´s das anuidades de Pessoas Físicas e Pessoas Jurídicas</t>
  </si>
  <si>
    <t xml:space="preserve">Apreciar e analisar os Fluxogramas dos Processos Administrativos de Cobrança das anuidades de Pessoas Físicas e Pessoas Jurídicas. Deliberar com recomendação de apreciação pela Plenária do CAU/SP </t>
  </si>
  <si>
    <t>Através da apresentação dos Processos Administrativos de Cobrança das anuidades de Pessoas Físicas e Pessoas Jurídicas, analisar e compreender os Fluxogramas , bem como os documentos relacionados aos processos</t>
  </si>
  <si>
    <t>Aprovar os Fluxogramas dos Processos Administrativos de Cobrança de Pessoas Físicas e Pessoas Jurídicas</t>
  </si>
  <si>
    <t>Apreciação, exames, e deliberação sobre a responsabilidade institucional da CPFi e das suas ações e atividades e seus respectivos cronogramas</t>
  </si>
  <si>
    <t xml:space="preserve">Apreciar e analisar sobre as responsabilidades, atribuições e competências da CPFi à luz da Lei 12.378 e do Regimento Interno do CAU/SP e os cronogramas de suas atividades durante o exercício </t>
  </si>
  <si>
    <t xml:space="preserve">Através da apresentação de artigos da Lei 12.378 e do Regimento Interno do CAU/SP, apreciar, analisar e compreender a responsabilidade institucional da CPFI no que se refere à área de planejamento e finanças, acompanhamento das receitas e despesas do CAU/SP; Apreciar e analisar e deliberar sobre as atribuições das  Comissões Ordinárias do CAU/SP e seus respectivos Planos de Ação  </t>
  </si>
  <si>
    <t xml:space="preserve">Melhoria na gestão dos processos internos e atividades pertinentes à CPFi </t>
  </si>
  <si>
    <t>Coeficiente de realização (%)  = Ações deliberadas/Ações Propostas</t>
  </si>
  <si>
    <t>Monitorar e Acompanhar o Planejamento Estratégico através da análise dos recursos financeiros, patrimoniais, humanos e tecnológicos disponíveis para as atividades atuais e futuras</t>
  </si>
  <si>
    <t>Sistematizar os cenários e analisar os fatores que afetam o Conselho no âmbito demográfico, econômico, sociopolítico. Identificação e análise das forças e das fraquezas e oportunidades de melhorias  Acompanhamento das ações adotadas pelo Conselho para atingir os objetivos estratégicos</t>
  </si>
  <si>
    <t>Efetuar o mapeamento e sistematização dos objetivos e das estratégias visando potencializar os pontos fortes do Conselho e atingir as metas estabelecidas. Monitoramento, avaliação da gestão; Acompanhamento do alcance das metas; Definição de indicadores de metas e planos de ação,  visando mensurar a execução do planejamento. Identificação de correções e melhorias através dos Indicadores</t>
  </si>
  <si>
    <t>Implementação da Estratégia; Realização de projetos e atividades com maior eficácia e eficiência. Monitoramento e controle da estratégia: Acompanhamento de todo o processo para atingir as metas estabelecidas</t>
  </si>
  <si>
    <t>Coeficiente de realização (%)  = nº de projetos e atividades por centro de custos que atingiram ou não as metas estabelecidas/ total de projetos e atividades</t>
  </si>
  <si>
    <t>Corroborar com a elaboração do Edital de Patrocínio CAU/SP</t>
  </si>
  <si>
    <t>Contribuir para elaboração de proposta de Cronograma e Edital de Patrocínio para o ano corrente, juntamente com a atualização do Manual de Prestação de Contas. Elaboração de um Relatório de status das Prestações de Contas dos projetos para auxílio à CPFi na definição das cotas de patrocínio</t>
  </si>
  <si>
    <t>Definição do valor disponibilizado para convênios de Patrocínio no exercício, de acordo com as premissas estabelecidas pelo CAU/BR para o Orçamento. Análise do Cronograma e Proposta do Edital de Patrocínio e submissão para aprovação com sugestão de correções, caso necessário</t>
  </si>
  <si>
    <t xml:space="preserve">Garantir que os recursos disponibilizados para os projetos das empresas patrocinadas pelo CAU/SP estejam sendo utilizados de forma eficiente </t>
  </si>
  <si>
    <t>Coeficiente de realização (%)  = Valor investido no projeto / valor total disponibilizado pelo CAU/SP</t>
  </si>
  <si>
    <t>Acompanhamento da Execução Orçamentária</t>
  </si>
  <si>
    <t>Acompanhamento das Despesas realizadas pela Presidência, Departamentos e  Comissões do CAU/SP.  Análise do cenário econômico atual do país; Comparativo com períodos anteriores e resultados alcançados</t>
  </si>
  <si>
    <t>Acompanhamento das despesas realizadas pela Presidência, Departamentos e  Comissões do CAU/SP com a verificação das atividades realizadas de acordo com as atividades projetadas no Plano de Ação com Planejamento Estratégico e Orçamento. Verificação da necessidade de correções de rumo</t>
  </si>
  <si>
    <t xml:space="preserve">Garantir que todas atividades projetadas no Plano de Ação com Planejamento Estratégico e Orçamento do CAU/SP estejam sendo realizadas de forma eficiente </t>
  </si>
  <si>
    <t>Coeficiente de realização (%)   = Total de atividades realizadas e projetadas  / total de atividades  analisadas</t>
  </si>
  <si>
    <t>DGF</t>
  </si>
  <si>
    <t>Compreender os procedimentos para pagamento de diárias e deslocamentos de Conselheiros do CAU/SP referentes à participação em eventos do CAU</t>
  </si>
  <si>
    <t xml:space="preserve">Através de apresentação, compreender as regras de ressarcimento/reembolso de Conselheiros do CAU/SP por despesa de viagem para as atividades solicitadas ou executadas para o CAU </t>
  </si>
  <si>
    <t>Garantir agilidade e eficiência nos pagamentos de diárias e deslocamentos aos Conselheiros do CAU/SP</t>
  </si>
  <si>
    <t>Coeficiente de realização (%)   = índice de satisfação de conselheiros quanto à agilidade nos ressarcimentos/ Qtd. reembolsos</t>
  </si>
  <si>
    <t>Participação no Seminário de Capacitação sobre Planejamento Estratégico - CPFi - CAU/SP; Seminário COA-CAU/SP, CPFi-CAU/SP e Assessoria de Planejamento e Gestão da Estratégia do CAU/BR</t>
  </si>
  <si>
    <t>Capacitar os membros da CPFi- CAU/SP e COA-CAU/SP sobre o Planejamento Estratégico e seu papel nos trabalhos exercidos pela Presidência, Departamentos e Comissões do  CAU/SP</t>
  </si>
  <si>
    <t>Apresentar o panorama geral do Planejamento Estratégico traçado pelo CAU/SP em conjunto com o CAU/BR, as Metas Estratégicas e seus desdobramentos, as diretrizes para elaboração da Proposta Orçamentária</t>
  </si>
  <si>
    <t>Permitir aos membros da CPFi  e COA-CAU/SP a melhoria no  desenvolvimento de seus trabalhos junto ao Conselho</t>
  </si>
  <si>
    <t>Coeficiente de realização (%)   = número de conselheiros da Comissão  / Nº de Capacitados</t>
  </si>
  <si>
    <t>Participação na 2º Conferência Nacional dos Conselhos Profissionais</t>
  </si>
  <si>
    <t>Capacitar os membros da CPFi quanto as melhores práticas de Administração, Governança e Controle de Gestão aplicáveis às Entidades</t>
  </si>
  <si>
    <t xml:space="preserve"> Promover a segurança jurídica na atuação e decisões de profissionais que atuam direta ou indiretamente nas áreas de controle, gestão e contratações públicas das Autarquias</t>
  </si>
  <si>
    <t xml:space="preserve">Desenvolvimento das melhores práticas em Administração, Governança e Controle de Gestão do CAU/SP </t>
  </si>
  <si>
    <t>Discutir os processos internos de orçamento, contabilidade e prestação de contas do Conselho, normatizados pela Resolução CAU/BR nº 101/2015</t>
  </si>
  <si>
    <t xml:space="preserve">Auxiliar os novos membros da CPFi - CAU/BR e CPFi- CAU/UF na compreensão do funcionamento e das atividades pertinentes. Esclarecer questões sobre os procedimentos adotados pelo TCU no controle externo dos conselhos profissionais e responsabilidades dos gestores.    </t>
  </si>
  <si>
    <t>Coeficiente de realização (%)   = assuntos abordados nos Encontros/ Qtd. de assuntos tratados</t>
  </si>
  <si>
    <t>Discutir e elaborar sugestões e propostas referentes às áreas de Planejamento Estratégico, Orçamento,  Inadimplência, MRG CAU - SGI: , Projetos de  Assistência Técnica para Habitação de Interesse Social (ATHIS); Plataforma TI</t>
  </si>
  <si>
    <t>Debater sobre diversos assuntos referentes às áreas de Planejamento Estratégico, Orçamento,  Inadimplência, MRG CAU - SGI: , Projetos de  Assistência Técnica para Habitação de Interesse Social (ATHIS); Plataforma TI</t>
  </si>
  <si>
    <t xml:space="preserve">Discutir e elaborar sugestões e propostas sobre: Procedimentos de cobrança das anuidades de PF e PJ; MRG CAU - SGI: Procedimentos para melhoria da gestão pública com abrangência nacional para todos os Conselhos; Projetos de ATHIS desenvolvidos pelos CAU/UF; Plataforma TI: Apresentação de sistemas relacionados à dívida ativa, compras, patrimônio, visando a  melhoria das funcionalidades, dar mais celeridade e eficiência aos procedimentos internos </t>
  </si>
  <si>
    <t>Elaboração de documento com as propostas dos temas debatidos com encaminhamento ao CAU/BR e CAU/UF</t>
  </si>
  <si>
    <t xml:space="preserve"> Participação no Encontro Técnico com a CPFi-CAU/BR; Encontro Técnico com as CPFI - CAU/UF; Encontro Técnico com os CAU/UF</t>
  </si>
  <si>
    <t>Coeficiente de realização (%)   = Qtd. De Itens compreendidos pelo público / Qtd. De Itens abordados</t>
  </si>
  <si>
    <t>Participação no Seminário com CPFi - CAU/BR</t>
  </si>
  <si>
    <t>Coeficiente de realização (%)   = nº de propostas elaboradas sobre os temas debatidos/ nº de propostas previstas</t>
  </si>
  <si>
    <t>Semana da Arquitetura</t>
  </si>
  <si>
    <t>5 dias de eventos ligados a arquitetura no mês de novembro</t>
  </si>
  <si>
    <t>Coeficiente de realização (%)   = Quantidade de eventos / Público participante presencial e virtual</t>
  </si>
  <si>
    <t>Departamento de Ensino e Formação</t>
  </si>
  <si>
    <t>02.05.001 - Departamento de Ensino e Formação - RH e Benefícios</t>
  </si>
  <si>
    <t>02.03.007 - Fundo de Apoio aos CAU's Básicos. Transf. De Recursos e acomp. das Atividade e Ações</t>
  </si>
  <si>
    <t>Roberto Munuera Reyes</t>
  </si>
  <si>
    <t xml:space="preserve">   </t>
  </si>
  <si>
    <t xml:space="preserve">    </t>
  </si>
  <si>
    <t>02.03.006.003 - Outras despesas do CSC (0800 e TAQ 2018)</t>
  </si>
  <si>
    <t>02.03.006.004 - Outras despesas do CSC (0800 e TAQ 2017)</t>
  </si>
  <si>
    <t>Transferência corrente referente a outras despesas do CSC do ano</t>
  </si>
  <si>
    <t>Contribuir com a Análise e aprimoramento do CSC</t>
  </si>
  <si>
    <t>02.03.006.002.001 -  SISCAF</t>
  </si>
  <si>
    <t>12 Contribuições</t>
  </si>
  <si>
    <t>Desembolso mensal para atender a demanda de despesas com o sistema SISCAF: Compra, Implantação, Treinamento e Implantação</t>
  </si>
  <si>
    <t>Ter um sistema adequado para tratamento dos processos de Inadimplência</t>
  </si>
  <si>
    <t>Coeficiente de realização (%)  = Qtd. De Implementação do sistema/ Qtd. Total de implementação</t>
  </si>
  <si>
    <t>02.03.006.002.002 - Relatório Mensal</t>
  </si>
  <si>
    <t>Ter 1 módulo de Relatórios</t>
  </si>
  <si>
    <t>Desenvolver um módulo de criação de relatórios junto ao Implanta</t>
  </si>
  <si>
    <t>Ter relatórios automatizados com os bancos de dados presentes no Implanta</t>
  </si>
  <si>
    <t>02.03.006.002.003 - Plataforma T.I. - MRG CAU</t>
  </si>
  <si>
    <t>Ter uma Plataforma de Gestão Integrada e efetuar a sua manutenção</t>
  </si>
  <si>
    <t>Desenvolver uma Plataforma de Gestão Integrada para utilização dos CAUs</t>
  </si>
  <si>
    <t>Ter um Plataforma com módulos como BPM - Bussiness Process Management; ECM - Enterprise Content Management; Social Network; Bussines Inteligence; HCM; RCM; ERM e Gestão Estratégica e de Indicadores</t>
  </si>
  <si>
    <t>02.03.006.002 - Outras Despesas e CSC (SISCAF, Relatório Mensal e Plataforma T.I)</t>
  </si>
  <si>
    <t>02.03.006.001 - CSC CAU (Transferências de recursos )</t>
  </si>
  <si>
    <t>02.03.005 - MRG e Gestão (Capacit., Diagnóstico, Avaliação e Sistemat. de Proposições e Indicadores)</t>
  </si>
  <si>
    <t>Desenvolver competências de dirigentes e colaboradores</t>
  </si>
  <si>
    <t xml:space="preserve">02.02.001 - Ações da Fiscalização - Depart. Técnico - Benef., RH, Diárias, Desloc. e Viagens, Capacit. </t>
  </si>
  <si>
    <t>Comissão Temporária de Seleção para proc. e julg. de Chamamento Público</t>
  </si>
  <si>
    <t xml:space="preserve">Anita Affonso Ferreira </t>
  </si>
  <si>
    <t>Analisar, propor e identificar entidades e instituições que venham a participar do chamamento público do conselho</t>
  </si>
  <si>
    <t>Firmar parcerias junto a entidades de arquitetura e urbanismo, afim de trazer melhorias no exercício e valorização da profissão.</t>
  </si>
  <si>
    <t>Reuniões Ordinárias e Extraordinárias</t>
  </si>
  <si>
    <t>8 reuniões ordinárias</t>
  </si>
  <si>
    <t>Ações de melhoria acerca do tema Chamamento Público</t>
  </si>
  <si>
    <t>7 Despachos</t>
  </si>
  <si>
    <t>Comissão Temporária para realização de Concurso Público</t>
  </si>
  <si>
    <t>Tercia Almeida de Oliveira</t>
  </si>
  <si>
    <t>Realização de concurso público para contração de novos funcionários</t>
  </si>
  <si>
    <t>Contratação de novos funcionários para atender a demandas institucionais e operacionais do conselho</t>
  </si>
  <si>
    <t>05.04.004 - Comissão Temporária para realização de Concurso Público</t>
  </si>
  <si>
    <t>Tércia Almeida de Oliveira</t>
  </si>
  <si>
    <t>02.03.002 - Departamento Financeiro - Observatório, Arq. XXI e Planejamento Estratégico</t>
  </si>
  <si>
    <t>Mesaque Araújo da Silva</t>
  </si>
  <si>
    <t>02.03.001 - Sust. Financ. RH, Benef.,Gestão Estrat. do DGF; Acomp. da Exec. do Pl. de Ação e Orçam. 2018 CAU/SP</t>
  </si>
  <si>
    <t>Comissão Temporária de Habitação do CAU/SP</t>
  </si>
  <si>
    <t>Edson Jorge Elito</t>
  </si>
  <si>
    <t>05.09.009  - Comissão Temporária de Habitação do CAU/SP</t>
  </si>
  <si>
    <t>Desdobramento 1. Realizar seminário voltado à sensibilização, esclarecimento e capacitação de profissionais e estudantes de Arquitetura e Urbanismo no tema dos Planos de Mobilidade Urbana; Desdobramento 2. Realizar curso voltado especificamente a técnicos e gestores municipais visando fomentar a adequada elaboração e implementação dos planos e suas ações, em paralelo ao seminário.</t>
  </si>
  <si>
    <t>Promover a capacitação e desenvolvimento de profissionais e futuros profissionais de Arquitetura e Urbanismo sobre a temática da mobilidade urbana, planejamento urbano e projeto de instalações de infraestrutura de transportes, buscando alavancar as ações do CAU/SP através da sinergia com outras entidades públicas e da sociedade civil atuantes no setor de mobilidade e planejamento urbano, territorial e ambiental.</t>
  </si>
  <si>
    <t>1. Contribuir para a capacitação dos profissionais de A+U para a elaboração de planos e projetos de transporte urbano de passageiros.
2. Promover o debate e sensibilização para a temática através de evento técnico de lançamento da publicação.</t>
  </si>
  <si>
    <t>1. Mapa da situação atual da elaboração, aprovação e implementação dos Planos de Mobilidade Urbana definidos pela Lei 12.587/12.
2. Disponibilizar um panorama do desenvolvimento dos planos municipais  de mobilidade urbana no Estado de São Paulo.</t>
  </si>
  <si>
    <t>05.08.008 - Comissão Temporária de Mobilidade Urbana do CAU/SP</t>
  </si>
  <si>
    <t>Permitir aos arquitetos e urbanistas a melhoria nos projetos e ações  do tema Acessibilidade e Desenho Universal conforme o apoio solicitado</t>
  </si>
  <si>
    <t>Permitir aos arquitetos e urbanistas a melhoria nos projetos e ações  do tema Acessibilidade e Desenho Universal conforme a elaboração do seminário e palestra</t>
  </si>
  <si>
    <t xml:space="preserve">Estabelecer convênios através de reuniões internas e externas com Secretarias Municipais do estado e convênio com a secretaria estadual </t>
  </si>
  <si>
    <t xml:space="preserve">Permitir aos arquitetos e urbanistas a melhoria nos projetos e ações  do tema Acessibilidade e Desenho Universal conforme convênio </t>
  </si>
  <si>
    <t xml:space="preserve"> Resultados esperados de 50 a 80 pessoas  presentes no evento, obtendo proposições e articulação e com vistas ao congresso da UIA 2020, de valorização e divulgação da Arquitetura e do Urbanismo nacionais, com ênfase na produção e patrimônio cultural paulistas</t>
  </si>
  <si>
    <t>Qtde de presenças /ações propostas e articulações programadas para os exercícios posteriores (2019,2020)</t>
  </si>
  <si>
    <t>Incentivar com atividades culturais e divulgação institucional a Formulação  e Produção de Projetos Culturais reforçando os eixos temáticos do congresso (5 Eixos temáticos e seus desdobramentos)  para documentar e divulgar</t>
  </si>
  <si>
    <t>Atingir o mínimo de 30  projetos culturais no congresso da UIA</t>
  </si>
  <si>
    <t>Criação da agenda Paulista e exposição da arquitetura paulista, com o lançamento em  módulos (Livro).</t>
  </si>
  <si>
    <t>Permitir que as contribuições (possam fazer links) e compartilhamentos / diminuição de sombreamentos e ou retrabalho</t>
  </si>
  <si>
    <t>Utilização dos conhecimentos apreendidos na capacitação realizada pelos funcionários das regionais visando qualificar e assegurar a eficácia no atendimento e no relacionamento com os arquitetos e urbanistas e a sociedade.</t>
  </si>
  <si>
    <t>Realizar ações periódicas com os profissionais nas regionais ou em espaços locados.</t>
  </si>
  <si>
    <t>Realizar 3 ações com no mínimo 30 profissionais.</t>
  </si>
  <si>
    <t>05.06.006 - Comissão Temporária de Acompanhamento e Proposições para o Congresso UIA2020</t>
  </si>
  <si>
    <t>05.05.005 - Comissão Temporária de Seleção para proc. e julg. de Chamamento Público</t>
  </si>
  <si>
    <t>Ações de melhoria acerca do tema Concurso público</t>
  </si>
  <si>
    <t>05.03.003 - Comissão Temporária Parlamentar do CAU/SP</t>
  </si>
  <si>
    <t>Possibilidade de acompanhar em tempo real o andamento dos trâmites dos Pls no Congresso Nacional e na Assembleia Legislativa de SP</t>
  </si>
  <si>
    <t>05.02.002 - Comissão Temporária de Assistência Técnica para Habitação de Interesse Social - ATHIS</t>
  </si>
  <si>
    <t xml:space="preserve">
1- Prospecção de atores e ações
2- Elaboração do Edital de ATHIS (4)
3- Elaboração de relatório de gestão (1)
4- Elaboração Plano de Ação 2020 (2)
5 - Avaliação das propostas selecionadas nas parcerias
6- Preparação do seminário com base na avaliação e propostas selecionadas (3)
7 - Consolidação do acompanhamento das propostas selecionadas.
8 - Revisão do Plano de ação 2019 (2)
9 - Preparação de material de divulgação (2). Reuniões da Comissão ATHIS</t>
  </si>
  <si>
    <t>Realizar reuniões com os seguintes temas: 
1- Prospecção de atores e ações
2- Elaboração do Edital de ATHIS (4)
3- Elaboração de relatório de gestão (1)
4- Elaboração Plano de Ação 2020 (2)
5 - Avaliação das propostas selecionadas nas parcerias
6- Preparação do seminário com base na avaliação e propostas selecionadas (3)
7 - Consolidação do acompanhamento das propostas selecionadas.
8 - Revisão do Plano de ação 2019 (2)
9 - Preparação de material de divulgação (2)</t>
  </si>
  <si>
    <t>Discussão com membros externos ao Conselho convidados para discussão de temas afins. Como: Formas de financiamento da execução; Arranjos produtivos na produção de HIS; ATHIS no Ensino de Arq. Urb.; ATHIS e o Poder Público</t>
  </si>
  <si>
    <t>numero de propostas / números temas debatidos</t>
  </si>
  <si>
    <t>Criação da Comissão Especial de ATHIS até o final do exercício de 2019</t>
  </si>
  <si>
    <t>Participação em eventos em universidades para tratar do tema correlato a comissão</t>
  </si>
  <si>
    <t xml:space="preserve">Elaborar mapa de 10 municípios </t>
  </si>
  <si>
    <t>Subsidiar a comissão de fiscalização com o mapa de atores e ações de cada município</t>
  </si>
  <si>
    <t>número de prospecção elaboradas / número de municípios considerados</t>
  </si>
  <si>
    <t xml:space="preserve">Apresentar um panorama da experiências em ATHIS desenvolvidas pelo CAU-SP no ano. </t>
  </si>
  <si>
    <t>Seminário para 100 pessoas que contará com apresentação das experiências patrocinadas pelo CAU assim como as desenvolvidas pelas comissões relacionadas ao tema (convidados, coffee break, locação do local);</t>
  </si>
  <si>
    <t>Troca de experiências e integração sobre o tema ATHIS entre os membros dos CAUs/UF e CAU/BR</t>
  </si>
  <si>
    <t>05.01.001 - Comissão Temporária de Aquisição da Sede do CAUSP</t>
  </si>
  <si>
    <t>Ter o apoio técnico do "GT Sede" e composto por funcionários do CAU/SP e já existente em 2018</t>
  </si>
  <si>
    <t>Para as regionais que ainda não tiver consumado a respectiva compra de sua sede, e possível respectiva prospecção de manutenção - Sim</t>
  </si>
  <si>
    <t>Encaminhar pesquisa de mercado junto aos subgerentes para identificação valor médio do imóvel</t>
  </si>
  <si>
    <t xml:space="preserve">                                                                                Mapear Conselhos de Patrimônio Cultural do Estado de São Paulo, visando identificar as estruturas de gestão da preservação do patrimônio cultural nas 645 prefeituras de São Paulo, e constituir um banco de dados com as informações de patrimônio cultural. </t>
  </si>
  <si>
    <t xml:space="preserve">Mapear a existência de Conselhos de Patrimônio Cultural no estado de SP, contando com as contribuições e estrutura das regionais do CAU/SP existentes. Visando o estabelecimento de fomento às Politicas de Patrimônio Cultural, a partir da visão dos Profissionais e do CAU/SP.   </t>
  </si>
  <si>
    <t xml:space="preserve">
Desdobramento 1.  Mapeamento das estruturas de gestão da preservação do patrimônio cultural nas 645 prefeituras de São Paulo; Desdobramento 2.  Os Conselhos de Patrimônio Cultural no estado de SP deverão ser inventariados através da coleta e análise dos dados primários efetivados com a contratação de consultoria especializada com acompanhamento da Comissão Especial de Patrimônio Cultural do CAU/SP. Desdobramento 3. Georreferenciar o mapeamento das estruturas de gestão da preservação do patrimônio cultural nas 645 prefeituras de São Paulo.                                                                                                                                                               
(2 reuniões ordinárias e 1 reunião extraordinária: Montagem do Termo de Referência para contratação de empresa especializada) 
</t>
  </si>
  <si>
    <t xml:space="preserve">1. Mapa dos Conselhos de Patrimônio Cultural do Estado de São Paulo.                                                                      2. Disponibilizar um panorama geral dos conselhos nos munícipios do estado de SP com a utilização de ferramenta de georreferenciamento.                                                                     3. Banco de Dados.  </t>
  </si>
  <si>
    <t xml:space="preserve">                                                                                Mapear os bens tombados/em análise de tombamento/em risco no estado de São Paulo a ser disponibilizado no site do CAU/SP, e constituir um banco de dados com as informações que possibilite a proteção e conservação do patrimônio cultural existente </t>
  </si>
  <si>
    <t xml:space="preserve">
Desdobramento 1.  Os bens tombados/em análise de tombamento/em risco no estado de São Paulo deverão ser inventariados através da coleta e análise dos dados primários efetivados com a contratação de consultoria especializada com acompanhamento da Comissão Especial de Patrimônio Cultural do CAU/SP. Desdobramento 2. Georreferenciar as informações do banco de dados.                                                                                                                                                               
(1 reunião extraordinária: Montagem do Termo de Referência para contratação de empresa especializada) 
</t>
  </si>
  <si>
    <t>nº de convites das instituições governamentais e não governamentais x nº de participações do CAU/SP. (% de participações do CAU/SP)</t>
  </si>
  <si>
    <t xml:space="preserve">Disponibilizar um panorama geral dos profissionais arquitetos e urbanistas para montagem de uma coleção de projetos a serem entregues à Comissão Temporária do UIA 2020, compondo a proposta da agenda paulista.                                       (2 reuniões ordinárias e 1 reunião extraordinária.) </t>
  </si>
  <si>
    <t xml:space="preserve">1. Aprovação da Portaria ou Resolução Normativa pelo CAU/BR; 2. Elaboração e  Lançamento dos Editais de Assistência Técnica em Patrimônio Cultural pelo CAU/SP; 3. Contratação  e realização das ações e projetos; 4. Parceria com a COA/CAU/SP para elaboração dos referidos editais. 5. Parceria com ATHIS na realização de projetos de habitação de interesse social em edifícios de interesse cultural. (2 reuniões ordinárias e 1 reunião extraordinária.) </t>
  </si>
  <si>
    <t>Realização de no mínimo 01 Minicurso e/ou palestra  por ano</t>
  </si>
  <si>
    <t>Comissão de Relações Institucionais do CAU/SP</t>
  </si>
  <si>
    <t>Marcelo Martins Barrachi</t>
  </si>
  <si>
    <t>04.12.004 - Comissão de Relações Institucionais do CAU/SP (CRI – CAU/SP)</t>
  </si>
  <si>
    <t>Estreitar relações do CAU/SP com entidades governamentais públicas e privadas, na esfera federal, estadual e municipal, bem como com entidades que atuam em prol da Arquitetura e Urbanismo.</t>
  </si>
  <si>
    <t>Encaminhamento e o trato dos assuntos correlatos à interlocução institucional com outros organismos, organizações sociais, entidades e instituições privadas, públicas nos âmbitos municipais, estaduais e federal.</t>
  </si>
  <si>
    <t>04.04.004 - Comissão de Relações Institucionais do CAU/SP (CRI – CAU/SP)</t>
  </si>
  <si>
    <t xml:space="preserve">Análise e Deliberações sobre os projetos da CRI </t>
  </si>
  <si>
    <t>Apreciar, discutir e deliberar sobre (19 reuniões)participações do CAU/SP em convênios, eventos e apoios institucionais; elaborar os projetos das ações previstas pela CRI.</t>
  </si>
  <si>
    <t>Desenvolver os projetos: CAU presente nos municípios, CAPACITA, Convênios Institucionais e Representação do CAU em (19 reuniões) órgãos e conselhos.</t>
  </si>
  <si>
    <t xml:space="preserve">Realização das ações programadas pela Comissão de Relações Institucionais. </t>
  </si>
  <si>
    <t>CAU Presente nos Municípios</t>
  </si>
  <si>
    <t>Realizar 11 eventos CAU Presente nos Municípios, em conjunto com o evento CAPACITA, sendo 1 em cada Escritório Descentralizado do CAU/SP e na capital.</t>
  </si>
  <si>
    <t>Reuniões com apresentação das atividades do CAU/SP, de proposições para implantação nos Governos Municipais e Estadual de organismos que regem a arquitetura e urbanismo. Reuniões com as entidades profissionais, empresariais e de movimentos sociais, com a finalidade de colher informações, sugestões e demandas para possível implantação no CAU/SP.</t>
  </si>
  <si>
    <t>Ampliar a participação dos arquitetos e urbanistas no âmbito das gestões governamentais. Interação com as entidades e possível aprimoramento do CAU/SP.</t>
  </si>
  <si>
    <t>Coeficiente de realização (%) =  Qtd. Eventos realizados / Qtd. De eventos previstos</t>
  </si>
  <si>
    <t>Capacita</t>
  </si>
  <si>
    <t>Palestras e/ou oficinas realizadas por representantes de entidades profissionais, de ensino, empresariais e por representantes do CAU  com o intuito de capacitar os arquitetos e urbanistas de cada região</t>
  </si>
  <si>
    <t xml:space="preserve">Ampliar o conhecimento técnico-profissional dos arquitetos e urbanistas </t>
  </si>
  <si>
    <t>Coeficiente de realização (%) =  Resultado de questionário aplicado aos presentes ao final do evento</t>
  </si>
  <si>
    <t>Convênios</t>
  </si>
  <si>
    <t>Análise e deliberações de 10 convênios firmados com o CAU/SP</t>
  </si>
  <si>
    <t>Propor, avaliar proposições e deliberar sobre a participação do CAU/SP em convênios no âmbito profissional da arquitetura e urbanismo e desenvolvimento pessoal dos arquitetos e urbanistas</t>
  </si>
  <si>
    <t>Aproximar a arquitetura e urbanismo da sociedade. Oferecer benefícios e serviços aos arquitetos e urbanistas.</t>
  </si>
  <si>
    <t xml:space="preserve">Análise da Participação do CAU/SP em 5 instâncias de representatividade dos arquitetos e urbanistas </t>
  </si>
  <si>
    <t>Elaborar metodologia para definição de representantes e de critérios de participação do CAU em órgãos e conselhos externos</t>
  </si>
  <si>
    <t>Qualificar, em órgãos e conselhos municipais e estadual, o debate e as deliberações sob o ponto de vista da Arquitetura e Urbanismo</t>
  </si>
  <si>
    <t xml:space="preserve">Coeficiente de realização (%) =  Quantidade de critérios / Instâncias analisadas </t>
  </si>
  <si>
    <t>Coeficiente de realização (%) =  Quantidade convênios firmados / Quantidade de pessoas abrangidas nos convênios</t>
  </si>
  <si>
    <t xml:space="preserve">Representação do CAU/SP em órgãos e conselhos </t>
  </si>
  <si>
    <t>Coeficiente de realização (%) =  Quantidade de órgãos relacionados/Total de órgãos a serem visitados</t>
  </si>
  <si>
    <t xml:space="preserve">Revista Mobile           
Atualizar o projeto editorial;
Rediscutir a periodicidade, bem como a tiragem e destinos da distribuição;
Rediscutir o balanço de conteúdo entre temas institucionais e temas gerais. Criar instrumentos de avaliação, através de pesquisas qualitativas
</t>
  </si>
  <si>
    <t>Acompanhar a elaboração da Revista do CAU/SP (projeto editorial, aprovação do projeto gráfico, edição, revisão e distribuição). Análise de objetos em licitação (gráfica, agência de publicidade e manuseio). Apoio logístico de divulgação de eventos, apoios e patrocínios e avaliação qualitativa de.     De periodicidade trimestral, é o veículo pelo qual o CAU/SP reforça suas mensagens institucionais, e fomenta o debate sobre assuntos pertinentes à Arquitetura e Urbanismo brasileiros.</t>
  </si>
  <si>
    <t>Mídias Sociais:  O CAU/SP já utiliza as redes sociais - Instagram e Facebook. O portal YouTube, que também pode ser acionado como rede social, é usado somente como arquivo de vídeos pelo Conselho;</t>
  </si>
  <si>
    <t>Comissão de Política Urbana, Ambiental e Territorial do CAU/SP</t>
  </si>
  <si>
    <t>Nabil Georges Bonduki</t>
  </si>
  <si>
    <t xml:space="preserve">04.12.002 - Comissão de Política Urbana, Ambiental e Territorial do CAU/SP (CPUAT – CAU/SP)           </t>
  </si>
  <si>
    <t xml:space="preserve"> Ter acesso aos eventos propostos através da aprovação do plano de ação e recebimento das informações solicitadas no mesmo; Receber informações relativas aos eventos afins que forem direcionadas a presidência e/a outras comissões do CAU/SP</t>
  </si>
  <si>
    <t>Reuniões Ordinárias</t>
  </si>
  <si>
    <t>Cumprir o Plano de Ação previstos para o ano</t>
  </si>
  <si>
    <t>Planejamento das ações da Comissão</t>
  </si>
  <si>
    <t>Planejamento das atividades da Comissão</t>
  </si>
  <si>
    <t>Realização das atividades da Comissão</t>
  </si>
  <si>
    <t>Coeficiente de realização (%) = Atividades realizadas/ Atividades previstas</t>
  </si>
  <si>
    <t>Programação e Organização do Seminário Construção da Agenda Urbana e Ambiental do CAU/SP para o Estado de São Paulo</t>
  </si>
  <si>
    <t>Realizar Seminário</t>
  </si>
  <si>
    <t xml:space="preserve">Realização da Primeira Etapa do Seminário, com a presença dos convidados </t>
  </si>
  <si>
    <t>Coeficiente de realização (%) = Convidados participantes/Convidados previstos</t>
  </si>
  <si>
    <t>Realização da Primeira Etapa do Seminário Construção da Agenda Urbana e Ambiental do CAU/SP para o Estado de São Paulo</t>
  </si>
  <si>
    <t>Reunir contribuições que permitam elaborar o documento da Agenda Urbana e Ambiental do CAU/SP para o Estado do CAU/SP</t>
  </si>
  <si>
    <t>Identificação dos principais pontos a serem incluídos no documento de síntese do Seminário</t>
  </si>
  <si>
    <t>Coeficiente de realização (%) = Contribuições recebidas/contribuições previstas</t>
  </si>
  <si>
    <t xml:space="preserve">Realização da Segunda Etapa do Seminário, com a presença dos convidados </t>
  </si>
  <si>
    <t>Redação do documento síntese relativo à Agenda Urbana e Ambiental do CAU/SP para o Estado de São Paulo</t>
  </si>
  <si>
    <t>Formular um documento consistente sobre a Agenda Urbana e Ambiental do CAU/SP para o Estado do CAU/SP</t>
  </si>
  <si>
    <t>Documento redigido e aprovado pela Comissão e Plenário do CAU/SP</t>
  </si>
  <si>
    <t>Coeficiente de realização (%) = Documentos finalizados/Documentos previstos</t>
  </si>
  <si>
    <t>Divulgação do documento relativo Agenda Urbana e Ambiental do CAU/SP para o Estado de São Paulo</t>
  </si>
  <si>
    <t>Obter amplo conhecimento sobre o documento</t>
  </si>
  <si>
    <t>Conhecimento da posição do CAU sobre a Política Urbana, Territorial e Ambiental através da divulgação da mídia e entre os profissionais</t>
  </si>
  <si>
    <t>Coeficiente de realização (%) = Profissionais atingidos/Profissionais previstos serem atingidos</t>
  </si>
  <si>
    <t>Realização da Segunda Etapa do Seminário Construção da Agenda Urbana e Ambiental do CAU/SP para o Estado de São Paulo</t>
  </si>
  <si>
    <t>Contribuir no Programa dos candidatos com a inserção de pontos da Agenda Urbana e Ambiental do CAU/SP para o Estado do CAU/SP</t>
  </si>
  <si>
    <t>Realização da Segunda Etapa do Seminário com presença expressiva de profissionais e dos candidatos convidados</t>
  </si>
  <si>
    <t>Coeficiente de realização (%) = Contribuições realizadas/contribuições previstas</t>
  </si>
  <si>
    <t>Elaboração da posição do CAU/SP em relação à Revisão da legislação urbanística do Município de São Paulo</t>
  </si>
  <si>
    <t>Formular um documento crítico propositivo sobre as mudanças da   legislação urbanística do Município de São Paulo</t>
  </si>
  <si>
    <t>Elaboração do documento com a posição do CAU aprovado na Plenária e divulgado amplamente</t>
  </si>
  <si>
    <t>Coeficiente de realização (%) = Contribuir para o aperfeiçoamento para a legislação urbanística do Município</t>
  </si>
  <si>
    <t>Planejamento e formulação da estratégia de levantamento da legislação urbanística e ambiental dos Municípios do Estado de São Paulo</t>
  </si>
  <si>
    <t>Formular um projeto e uma metodologia para levantar a legislação urbanística dos Municípios do Estado de São Paulo</t>
  </si>
  <si>
    <t>Programação e Organização da Segunda Etapa do Seminário Construção da Agenda Urbana e Ambiental do CAU/SP para o Estado de São Paulo</t>
  </si>
  <si>
    <t>Projeto e metodologia para o levantamento das legislações urbanísticas dos Municípios.</t>
  </si>
  <si>
    <t>Coeficiente de realização (%) = Projetos e metodologias elaborados/ Projetos e metodologias previstas</t>
  </si>
  <si>
    <t>Coeficiente de realização (%) = Reuniões realizadas/ reuniões previstas</t>
  </si>
  <si>
    <t xml:space="preserve">04.02.002 - Comissão de Política Urbana, Ambiental e Territorial do CAU/SP (CPUAT – CAU/SP)   </t>
  </si>
  <si>
    <t>03.06.004 - Projeto Piloto - Atrás do balcão</t>
  </si>
  <si>
    <t>Fiscalizar expositores, organizadores, promotoras, montadoras de feiras, mostras e eventos de maneira mais eficiente. (ESPAÇO RESPONSÁVEL)</t>
  </si>
  <si>
    <t>Coeficiente de realização (%) = Número de condomínios visitados e número de  relatórios de fiscalização gerados em cada diligência  / Quantidade total prevista de cada item</t>
  </si>
  <si>
    <t>Realização de 11 Seminários sobre o tema ( 10 nas regionais e 1 na sede) para discutir o tema da Reserva Técnica e realizar  10 visitas a lojistas e escritórios de Arquitetura do setor de Arquitetura de Interiores e Decoração para tratar do tema</t>
  </si>
  <si>
    <t>Fomentar a contratação de Arquitetos e Urbanistas para atuação em empreendimentos do segundo setor, diminuindo o exercício ilegal da profissão e permitindo ao profissional arquiteto e urbanista exercer as atividades previstas em legislação especifica. (ARQUITETO FAZ!)</t>
  </si>
  <si>
    <t>1.Identificação de empreendimentos do segundo setor. Os Agentes de Fiscalização realizarão pesquisa para o levantamento de 10  empreendimentos do segundo setor considerando sua relevância ou se já foram alvo de denúncias por impedirem arquitetos de exercer as atribuições previstas em Resolução.                                                                                                                                                                          2.Realizar diligências em 10 (dez) edificações do segundo setor, segundo levantamento realizado pelos fiscais,  com distribuição de material informativo ( mesmo de outras ações) visando fiscalizar e orientar os responsáveis pelos imóveis quanto ao cumprimento da legislação e as atribuições dos profissionais arquitetos e urbanistas. Em cada diligência comparecerão 2 agentes de fiscalização.</t>
  </si>
  <si>
    <t>Coeficiente de realização (%) = Número de diligências realizadas, número de material impresso distribuído, número de  relatórios de fiscalização gerados em cada diligência / Quantidade total prevista de cada item</t>
  </si>
  <si>
    <t>Diretrizes elaboradas que visam a fiscalização do exercício irregular da profissão de Arquitetura e Urbanismo. Número de profissionais selecionados que praticam tais irregularidades para monitoramento e fiscalização.</t>
  </si>
  <si>
    <t>Coeficiente de realização (%) = Quantidade de documentos elaborados para apoio da Comissão de Fiscalização. / Quantidade de documentos previstos</t>
  </si>
  <si>
    <t xml:space="preserve"> Participação no Encontro com a CPFi-CAU/BR e no  Encontro com a CPFI -CAU/UF</t>
  </si>
  <si>
    <t xml:space="preserve">  Através da apresentação de 12 balancetes  mensais e 03 Prestação de Contas Trimestral e uma prestação de contas anual, analisar as receitas, despesas e execução orçamentária das áreas do CAU/SP e  verificar se os resultados obtidos estão de acordo com as metas estabelecidas no Planejamento Estratégico do CAU/SP. Aprovar 04 Prestações de Contas do CAU/SP considerando os 04 balancetes trimestrais à luz da aprovação dos balancetes mensais (12) examinados ao longo do ano bem como as respectivas aprovações no Plenário do CAU/SP. </t>
  </si>
  <si>
    <t>Averiguar o equilíbrio orçamentário e propor ajustes</t>
  </si>
  <si>
    <t>Averiguar a execução  das ações e atividade, e a sua execução financeira, frente ao orçamento disponível e propor ajustes</t>
  </si>
  <si>
    <t>Coeficiente de realização (%) = nº de projetos e atividades encaminhados / numero de propostas realizadas frente aos seus recursos financeiros disponíveis</t>
  </si>
  <si>
    <t>Verificar e analisar os estudos de impactos elaborados pela DGF, ref as contratações e ou compras, podendo efetuar recomendações e/ou deliberação acerca dos procedimentos e das compras e ou contratações do CAU/SP, sob o aspecto da lei 8.666/2015</t>
  </si>
  <si>
    <t>Coeficiente de realização (%) = Quantidade de relatórios encaminhados pela DGF / nª de relatórios examinados</t>
  </si>
  <si>
    <t>Desenvolver atividades simultâneas de Exposição e apresentações de Projetos de Arquitetura na semana do ARQUITETO</t>
  </si>
  <si>
    <t>quantidade de experiências e parcerias efetuadas a partir o evento da semana de arquitetura</t>
  </si>
  <si>
    <t>Contribuir com o monitoramento do orçamento destinado a cada contrato; referendar os contratos de acordo com a pertinência de cada tema;</t>
  </si>
  <si>
    <t>Serviços contratados e compras realizadas de acordo com a necessidade, plano de ação e legislação pertinente</t>
  </si>
  <si>
    <t>ampliar o quadro de estagiários do numero de XX para YY</t>
  </si>
  <si>
    <t>Propor, apreciar e deliberar sobre Concurso público funcionários</t>
  </si>
  <si>
    <t>Ampliar o quadro de funcionários do CAU/SP de maneira a tornar mais eficiente o atendimento ao profissional Arquiteto e Urbanismo</t>
  </si>
  <si>
    <t>Criação da Comissão de Concurso Publico;</t>
  </si>
  <si>
    <t>Coeficiente de realização (%)  = Realização do Concurso/Qtd. De Concursos previsto</t>
  </si>
  <si>
    <t>Propor, apreciar e deliberar sobre a política de reciclagem e gestão de impressão</t>
  </si>
  <si>
    <t>Implantar e acompanhar a implantação uma politica de reciclagem não somente de papeis impressos, mas também do bens em desuso; implantar uma politica de não impressão</t>
  </si>
  <si>
    <t>Dar a destinação correta aos veículos, impressoras e papeis; reduzir a compra de papeis e de impressoras</t>
  </si>
  <si>
    <t>Coeficiente de realização (%)  = Redução ou eliminação de impressão/Qtd. Prevista de redução</t>
  </si>
  <si>
    <t>Atender a legislação trabalhista e melhorar as condições de trabalho dos funcionários do CAU/SP</t>
  </si>
  <si>
    <t>ajuste do salario/ diminuição de conflitos entre funcionários</t>
  </si>
  <si>
    <t>Facilitar e ampliar a emissão das carteiras do CAU/SP</t>
  </si>
  <si>
    <t>eliminar a coleta biométrica, agilizar a emissão de carteiras</t>
  </si>
  <si>
    <t>Organizar a estrutura administrativa, física e de funcionamento das Regionais de maneira a padronizar e estabelecer a imagem do CAU/SP no interior</t>
  </si>
  <si>
    <t>Elaboração do Planejamento Estratégico do CAU/SP em parceria com a CPFi/SP; cumprimento dos requisitos legais; ajustes entre itens administrativos e financeiros; recomendações para as decisões administrativas e de gestão da Presidência</t>
  </si>
  <si>
    <t>Uso eficiente dos recursos financeiros; otimização dos recursos humanos; cumprimento de metas (legais, financeiras e administrativas), gestão eficiente</t>
  </si>
  <si>
    <t>Atender a revisão proposta pela COA/BR; ajustar o texto Jurídico; incorporar questões relevantes ao funcionamento do Cau/sp</t>
  </si>
  <si>
    <t>Encaminhamento para votação</t>
  </si>
  <si>
    <t>Coeficiente de realização (%)  = Índice de erros/índice de erros previsto</t>
  </si>
  <si>
    <t>Aproximação dos profissionais com o Conselho; gestões mais eficientes e direcionadas ao público alvo principal; otimização do uso dos recursos do CAU/SP (financeiro e pessoal)</t>
  </si>
  <si>
    <t>Propor a ampliação dos postos de coleta biométrica</t>
  </si>
  <si>
    <t>Parceria com o Governo do Estado de São Paulo para uso dos recursos dos Poupatempos e uso dos dados já cadastrados através da coleta biométrica para emissão de CNH e RG</t>
  </si>
  <si>
    <t>Diminuição no tempo de emissão das carteiras; aumento das facilidades para a solicitação das carteiras; diminuição do custo da carteira</t>
  </si>
  <si>
    <t>Coeficiente de realização (%)  = Qtd. De emissão de carteiras emitidas em 5 dias úteis / Qtd. De carteiras previstas</t>
  </si>
  <si>
    <t>Transferência ao CAU/BR o atendimento primário e uso dos recursos humanos existentes para comunicação posterior aos atendimentos com o profissional de maneira a monitorar a eficiência dos procedimentos internos e externos no atendimento aos arquitetos e urbanistas</t>
  </si>
  <si>
    <t>Diminuição de reclamações sobre os serviços prestados pelo CAU/SP e melhorar a imagem do Conselho perante a sociedade</t>
  </si>
  <si>
    <t>Acompanhar as decisões de implementação do Sistema de Gestão da Informação</t>
  </si>
  <si>
    <t>Atendimento ao Decreto Federal XX, para eliminar papeis no sistema publico e atender às questões sustentáveis e o caráter social de responsabilidade dos entes públicos; melhorar a eficiência no atendimento ao profissional Arquiteto e Urbanista</t>
  </si>
  <si>
    <t>Eficiência nos procedimentos internos; gestão de processos; melhoria da comunicação via sistema entre profissionais e Conselho; redução de uso de papeis; liberação de espaço físico</t>
  </si>
  <si>
    <t>Maior espaço de discussão de assuntos relacionados a profissão de arquitetos e urbanistas</t>
  </si>
  <si>
    <t>Concurso realizado e participação ampliada nas decisões da UIA 2020</t>
  </si>
  <si>
    <t>Acompanhar a implantação de um novo sistema de gestão baseado no novo organograma, planejamento estratégico e sistema informatizado de informações</t>
  </si>
  <si>
    <t>Eficiência na gestão de pessoas e processos internos administrativos e externos - demandas das comissões e plenária</t>
  </si>
  <si>
    <t>Auxiliar na reformulação e elaborar: portarias, resoluções, regimento, instruções normativas, através das análises das manifestações encaminhadas pelas Comissões, GT´s, Conselho Diretor e Plenária, assim como as demandas externas da sociedade dos Arquitetos e Urbanistas, além da COA/BR; quanto a atribuição de suas atividades.</t>
  </si>
  <si>
    <t>1) Divulgar matérias orientativas as Empresas de Arquitetura e Urbanismo. 2) Elaboração de folder para distribuição aos profissionais e Empresas 3) Divulgação do folder no site institucional do CAU/SP 4) Aproximar o Conselho de Arquitetura e Urbanismo aos demais Conselho de Contabilidade e Conselho da Ordem dos Advogados do Brasil (OAB) . 5) Proposta de minutas para alteração de Resolução.</t>
  </si>
  <si>
    <t>1) Diminuição dos Processos de Fiscalização 2) Difundir o conhecimento 3) Melhorar o cotidiano de trabalho desta Comissão 4) Garantir que os Contratantes de Arquitetura, contratem Empresas registradas no CAU/SP</t>
  </si>
  <si>
    <t>Cumprir com a finalidade de zelar pelo respeito às normas que regem o exercício profissional da Arquitetura e Urbanismo. Além de propor, apreciar e deliberar sobre o aprimoramento dos atos normativos do CAU/BR. A Comissão realizará as análises de processos do CAU/SP, CREA/SP, deliberando em primeira instância sua decisão; analisará as solicitações de: Cancelamentos de RRT, Anulações de RRT, Interrupções de Registro Profissional (P.F.), RRT's Extemporâneos ; requerimentos de Registro de Direito Autoral (RDA), zelando pelo cumprimento das normas que regem o exercício. Serão desenvolvidos planos de ação para o aprimoramento do exercício profissional, tendo como objetivo a capacitação, disfunção do conhecimento, acesso a informação através das mídias sociais, aproximando a relação dos profissionais junto ao Conselho.</t>
  </si>
  <si>
    <t>Médias por reunião: Análise de 14,3 processos CAU/SP e CREA/SP, análise de 219 solicitações de interrupção de registro,  análise  de 106 solicitações de cancelamentos de RRT, análise de 23 solicitações de RRT Extemporâneos, análise de 48 solicitações de anulações de RRT, e 1,3 análise de registro de Direito Autoral.</t>
  </si>
  <si>
    <t>1) Elaboração de um Cronograma do Minicursos, envolvendo a Sede e Regionais do CAU/SP, sendo previsto a capacitação 50 profissionais por curso presencial e de transmissão online.  CURSOS PRESENCIAS:  2) Reserva do local onde os minicursos serão realizdos.3) Organização do material para realização do curso. 4)  Elaboração do material básico de apoio. 5) Organização da escala dos funcionários do departamento técnico/administrativo, conselheiros da CEP, para ministrar o curso. 6) Organização da forma de Inscrição dos interessados. 7) Divulgação das inscrições no Site do CAU/SP - CAU/BR, Newsletter, e outros canais . 8) Elaboração de um Questionário para Avaliação dos Resultados. 9) Avaliação dos Resultados Obtidos. CURSOS TRANSMISSÃO ONLINE: 2) Solicitação a Presidência para a contratação de Empresa especializada na transmissão de curso online. 3)  Elaboração do Termo de Referência para abertura de Edital junto ao Setor de Compras. 4) Divulgação do curso no Site do CAU/SP - CAU/BR, Newsletter, e outros canais . 8) Elaboração de um Questionário para Avaliação dos Resultados. 9) Avaliação dos Resultados Obtidos.</t>
  </si>
  <si>
    <t>1) Avaliar os conteúdos produzidos na ação 1 podem ser utilizados na Ação n°2. 2)  Solicitação ao Setor de Comunicação do material já elaborado; 3) Verificação do material produzido pela Comunicação e Equipe Técnica, compilação dos dados, Identificação dos possíveis ajustes e demandas; 4) Seleção dos temas/assuntos que serão abordados nos vídeos; 5) Produção dos roteiros dos vídeos de acordo com os temas elencados; 6) Elaboração do Termo de Referência para abertura de Edital junto ao Setor de Comunicação (Contato com o Setor de Compras) ; 7) Contratação da Empresa vencedora; 8) Lançamento do Projeto (Site do CAU, Revista Móbile e Promoção de um Evento); 9) Avaliação dos Resultados (Qualitativos)</t>
  </si>
  <si>
    <t>1) Diminuir as dúvidas dos profissionais, reduzindo o número de atendimentos telefônicos.                                                                                             2)  Promover a disseminação do conhecimento.                                                                                               3) Melhorar a Imagem do Conselho perante os arquitetos no Estado de São Paulo.                                                     4) Tornar a informação mais acessível                               5) promover a aproximação dos profissionais junto Conselho.                                                                                                    6) Promover maior abrangência das informações. Utilização de mídias sociais de auto alcance da classe profissional. Criar ferramentas mais acessíveis e amigáveis.</t>
  </si>
  <si>
    <t>Mensurar número de acessos nos APP</t>
  </si>
  <si>
    <t>01) Elaboração de uma Proposta para contratação de um Instituto de Pesquisa, visando subsidiar a criação de um guia prático. 2) Deliberação da CEP para a Presidência,  solicitando a contratação do Instituto de Pesquisa. 3) Analisar os Guias já utilizados (ASBEA, SECOVI). 4) Acompanhamento da CEP, junto ao Instituto para subsidiar a forma de abordagem que deverá ser feita junto aos profissionais, visando atingir os resultados esperados;  5) Verificação e avaliação dos resultados obtidos. 6) Divulgação dos resultados obtidos no site do cau/sp. 7) Elaboração do Guia Prático. 8) Publicação dos guias no site institucional do CAU/SP. 9) Elaboração do Folder voltado ao segmento do serviço público. 10) Pesquisas no site junto aos profissionais visando obter contribuições para direcionamento do conteúdo do guia.</t>
  </si>
  <si>
    <t>1) Subsidiar os principais Agentes Sociais que contratam Arquitetos e Urbanistas tendo como referência o Guia Prático. 2) Beneficiar os Arquitetos e Urbanistas, em sua contratação pelos principais Agentes Sociais.</t>
  </si>
  <si>
    <t>Obs:  O anexo 1.4  deve ser preenchido para todos os projetos/atividades constantes na proposta de Programação 2019.</t>
  </si>
  <si>
    <t>Presidência</t>
  </si>
  <si>
    <t>José Roberto Geraldine Junior</t>
  </si>
  <si>
    <t>01.01 - Presid. Ativ/Ações: Acomp. e Reuniões com as Com. Esp., Temp., Ordinárias e Regionais - Benef. e RH, Jurídico, Proj. Esp.</t>
  </si>
  <si>
    <t>01.02 -  Plenárias - Atividades e Ações</t>
  </si>
  <si>
    <t>Garantir a participação dos Arquitetos e Urbanistas no planejamento  territorial e na gestão urbana</t>
  </si>
  <si>
    <t>01.03 - Conselho Diretor - Atividades e Ações</t>
  </si>
  <si>
    <t xml:space="preserve">Assegurar a eficácia no atendimento e no relacionamento com os Arquitetos e Urbanistas e a Sociedade </t>
  </si>
  <si>
    <t>01.04 - Funcionalidade do CAU/SP (Prestação de Serviços, Material de Consumo, Manutenção de bens e móveis)</t>
  </si>
  <si>
    <t>01.05 - Vice Presidência - Relacion. Articulação.,  Benef. e RH, (Diárias, Desloc. e Viagens) (Atividades e Ações)</t>
  </si>
  <si>
    <t>01.07 - Conselho de Entidades de Arquitetura e Urbanismo SP (CEAU)</t>
  </si>
  <si>
    <t>01.09 - Presidência Proj. e Ações: CAU Itiner., Rio + Cidades, Intern., Eventos do CAU/SP, ABNT,  Viagens (CSC, Fundo de Apoio, CAU/BR e CAUs -UF's)</t>
  </si>
  <si>
    <t>01.10 - Compra e Reforma da Sede do CAU/SP</t>
  </si>
  <si>
    <t>01.11 - Assistência Técnica em Habitações de Interesse Social – ATHIS</t>
  </si>
  <si>
    <t>01.12 -  Patrocínio/Parcerias do CAU-SP</t>
  </si>
  <si>
    <t>01.13 - Ouvidoria do CAU/SP</t>
  </si>
  <si>
    <t>01.14 - Implantar trab. Colabor. c/ foco na evolução do SICCAU e Sist. Inf. c/ ênfase na Fiscalização</t>
  </si>
  <si>
    <t>02.01.001 - Departamento Administrativo - Benef. e RH, Diárias, Desloc. e Viagens (Atividades e Ações)</t>
  </si>
  <si>
    <t>Departamento Administrativo</t>
  </si>
  <si>
    <t xml:space="preserve">02.01.002 - Capacitação dos Funcionários e Dirigentes do CAU/SP </t>
  </si>
  <si>
    <t>02.01.003 - Departamento Administrativo - Funcion. do Atendimento (Benef. e RH)</t>
  </si>
  <si>
    <t>02.01.004 - Departamento Administrativo - Sistema de Informação e Manutenção da SEDE CAU/SP (Projetos e Ações)</t>
  </si>
  <si>
    <t>Coeficiente de realização (100%)  = Qtd. De IES convidada / Qtd. De IES acreditada</t>
  </si>
  <si>
    <t>Realização de 3 reuniões para produção de relatório com conteúdo mínimo a ser apresentado contemplando a formação acadêmica e o exercício profissional</t>
  </si>
  <si>
    <t>Garantir que os temas e conteúdos estejam presentes na plataforma: Ética e Disciplina, Exercício Profissional, Legislação de Ensino e Legislação Profissional</t>
  </si>
  <si>
    <t>Formatação  de valorização e reconhecimento de boas práticas pedagógicas e de produção acadêmica</t>
  </si>
  <si>
    <t>Realização de 3 reuniões para Apresentar formas de reconhecimento de produção acadêmica</t>
  </si>
  <si>
    <t>Coeficiente de realização (50%)  = Qtd. De dados em plataforma/qtde. de estagiários em mercado</t>
  </si>
  <si>
    <t>Coeficiente de realização (%)  = Qtd. De Materiais distribuídos/ Qtd. De distribuições previstas</t>
  </si>
  <si>
    <t>Encaminhar relatório mensal à Comunicação do CAU/SP sobre a participação de Conselheiros em eventos acadêmicos</t>
  </si>
  <si>
    <t>Coeficiente de realização (100%)  = Qtd. De destaques acadêmicos/ Qtd. De destaques previstos</t>
  </si>
  <si>
    <t xml:space="preserve">a.11 reuniões ordinárias realizadas;
b. análise e deliberações sobre todos os processos de arquitetos e urbanistas diplomados no exterior;
c. análises e deliberações sobre as solicitações de arquitetos e urbanistas diplomados no Brasil;
d. encaminhamentos de consultas à CEF CAU/BR sobre situação dos cursos de AU de São Paulo.
</t>
  </si>
  <si>
    <t>Discussões e deliberações sobre assuntos da área em caráter excepcional</t>
  </si>
  <si>
    <t>02 viagens com participação de todos os membros titulares da CEF CAU/SP</t>
  </si>
  <si>
    <t>Participação em eventos CAU/BR -                                                                                                                                                     Reunião Ordinária CED-CAU/BR - 01 e 02/02 -                                                                                                14º Seminário Regional da CED-CAU/BR -  19 e 20 de abril                                                                                                                                                       
15º Seminário Regional da CED-CAU/BR  23 e 24 de agosto de 2018,                                                                                                                                     16º Seminário Regional da CED-CAU/BR  25 e 26 de outubro de 2018. Obs. Valores das passagens não incluído no plano.</t>
  </si>
  <si>
    <t>Uniformização de  entendimento de matérias relacionadas aos processos ético-disciplinares e ao Código de Ética e Disciplina, conforme discutido nos Seminários.</t>
  </si>
  <si>
    <t>Participação em Treinamento Técnico promovido pela CED-CAU/BR - 6º Treinamento Técnico (Brasília/DF):  dia 18 de maio de 2018                                                                                                                                                   7º Treinamento Técnico (Brasília/DF): 09 e 10 de agosto de 2018.  Obs. Valores das passagens não incluído no plano.</t>
  </si>
  <si>
    <t>Propor ações de melhoria no âmbito da Habitação</t>
  </si>
  <si>
    <t>Propor ações de melhorias no âmbito da Arquitetura e Urbanismo no que se refere a legislação e exercício profissional</t>
  </si>
  <si>
    <t>Aquisição de Sede do CAU/SP</t>
  </si>
  <si>
    <t>Aproximar os coordenadores dos cursos de Arquitetura e Urbanismo do Conselho Profissional visando o atendimento aos normativos vigentes e a qualificação de cursos ofertados</t>
  </si>
  <si>
    <t>Participar e apoiar seminários com participação de coordenadores, docentes e dirigentes dos cursos de Arquitetura e Urbanismo para capacitação e apresentação do cenário atual do ensino</t>
  </si>
  <si>
    <t>01.06 - Divulgação e Comunicação Institucional - Benef. e RH, Diárias, Desloc. e Viagens - (Atividades e Ações)</t>
  </si>
  <si>
    <t>CAU/SP</t>
  </si>
  <si>
    <t>Anexo 1.3- Aplicações por Projeto/Atividade - por Elemento de Despesa (Consolidado) - Programação 2019</t>
  </si>
  <si>
    <t>Unidade Responsável</t>
  </si>
  <si>
    <t>P/A</t>
  </si>
  <si>
    <t>FP</t>
  </si>
  <si>
    <t>Denominação (Projeto/Atividade)</t>
  </si>
  <si>
    <t>Programação 2019</t>
  </si>
  <si>
    <t>Pessoal</t>
  </si>
  <si>
    <t>Material de Consumo</t>
  </si>
  <si>
    <t>Serviços de Terceiros</t>
  </si>
  <si>
    <t>Encargos Diversos</t>
  </si>
  <si>
    <t>Soma</t>
  </si>
  <si>
    <t>Imobilizado</t>
  </si>
  <si>
    <t>% Part.</t>
  </si>
  <si>
    <t>Pessoal e Encargos</t>
  </si>
  <si>
    <t>Diárias</t>
  </si>
  <si>
    <t>Passagens</t>
  </si>
  <si>
    <t>Serviços Prestados</t>
  </si>
  <si>
    <t>Aluguéis e Encargos</t>
  </si>
  <si>
    <t>Outras Despesas</t>
  </si>
  <si>
    <t>A</t>
  </si>
  <si>
    <t>P</t>
  </si>
  <si>
    <t xml:space="preserve">01.08 - Desenvolv. como vetor de melhorias da Arq./ Urb., atendimento Fiscalização, relacionamento com a Sociedade e Profissionais - Funcion. e Estrut. dos Esc. Descent., Benef. e RH, Diárias, Desloc. e Viagens - Regionais - CAU/SP </t>
  </si>
  <si>
    <t>Departamento Técnico</t>
  </si>
  <si>
    <t>02.02.002 - Departamento Técnico - Projetos e Ações : Fiscalização do CAU/SP, Palestras e Seminários</t>
  </si>
  <si>
    <t>Departamento e Gestão Financeira</t>
  </si>
  <si>
    <t>Assessoria as Comissões de Ética e de Relações Institucionais</t>
  </si>
  <si>
    <t>02.04.001 - Departamento de Relações Institucionais: Manutenção e Sustentabilidade da DRI</t>
  </si>
  <si>
    <t>02.05.002.001 - Eventos Acadêmicos (Remanejado para a CEF)</t>
  </si>
  <si>
    <t>02.05.002.002 - Colação de Grau (Remanejado para a CEF)</t>
  </si>
  <si>
    <t>Comissão Ordinária de Ética</t>
  </si>
  <si>
    <t>Comissão Ordinária de Ensino e Formação</t>
  </si>
  <si>
    <t>Comissão Ordinária de Exercício Profissional</t>
  </si>
  <si>
    <t>03.03.001 - Comissão de Exercício Profissional do CAU/SP (CEP – CAU/SP) - Atividades e Ações</t>
  </si>
  <si>
    <t>Comissão Ordinária de Organização e Administração</t>
  </si>
  <si>
    <t>Comissão Ordinária de Planejamento e Finanças</t>
  </si>
  <si>
    <t>Comissão Ordinária de Fiscalização</t>
  </si>
  <si>
    <t>03.06.004 - Projeto Piloto - Atras do balcão</t>
  </si>
  <si>
    <t>Comissão Especial de Transição da Gestão</t>
  </si>
  <si>
    <t>04.08.001 - C.E. Transição de Gestão (Transf. Conhecim., Ass. De Documentos, Reuniões, Viagens, Workshop e Despachos)</t>
  </si>
  <si>
    <t>Comissão Especial de Desenvolvimento Profissional</t>
  </si>
  <si>
    <t>Comissão Especial de Política Urbana, Ambiental e Territorial</t>
  </si>
  <si>
    <t xml:space="preserve">04.02.002 - Comissão de Política Urbana, Ambiental e Territorial do CAU/SP (CPUAT – CAU/SP)           </t>
  </si>
  <si>
    <t>Comissão Especial de Comunicação</t>
  </si>
  <si>
    <t>Comissão Especial de Relações Institucionais</t>
  </si>
  <si>
    <t>Comissão Especial de Patrimônio Cultural</t>
  </si>
  <si>
    <t>04.06 - Criação de Novas Comissões Especiais</t>
  </si>
  <si>
    <t>Comissão Temporária de Assistência Técnica para Habitação de Interesse Social - ATHIS</t>
  </si>
  <si>
    <t>Comissão Temporária Parlamentar</t>
  </si>
  <si>
    <t>05.03.003 - Comissão Temporária Parlamentar do CAUSP</t>
  </si>
  <si>
    <t>Comissão Temporário de Acessibilidade</t>
  </si>
  <si>
    <t>05.07.007 - Comissão Temporário de Acessibilidade</t>
  </si>
  <si>
    <t>Comissão Temporária de Mobilidade Urbana</t>
  </si>
  <si>
    <t>Comissão Temporária de Habitação</t>
  </si>
  <si>
    <t>05.09.009 - Comissão Temporária de Habitação</t>
  </si>
  <si>
    <t>05.10 - Criação de Novas Comissões Temporárias</t>
  </si>
  <si>
    <t>06.01 - Reserva de Contingência do CSC</t>
  </si>
  <si>
    <t>06.02 -  Reserva de contingência do CAU/SP</t>
  </si>
  <si>
    <t>TOTAL GERAL</t>
  </si>
  <si>
    <t>LEGENDA: P = PROJETO/ A = ATIVIDADE/ FP = FUNDO DE APOIO</t>
  </si>
  <si>
    <t>Implantar o Projeto Piloto de Acreditação de Cursos de Arquitetura e Urbanismo do Brasil</t>
  </si>
  <si>
    <t xml:space="preserve">Obs:  O anexo 1.4  deve ser preenchido para todos os projetos/atividades constantes na proposta de Programação 2019. </t>
  </si>
  <si>
    <t xml:space="preserve">Obs:  O anexo 1.4  deve ser preenchido para todos os projetos/atividades constantes na proposta de Reprogramação 2019. </t>
  </si>
  <si>
    <t>Obs:  O anexo 1.4  deve ser preenchido para todos os projetos/atividades constantes na proposta de Reprogramação 2019.</t>
  </si>
  <si>
    <t>Realizar transferência corrente referente a outras despesas do CSC do ano</t>
  </si>
  <si>
    <t>Diminuir as infrações cometidas,  combatendo as atividades ilegais e garantindo qualidade e segurança à sociedade</t>
  </si>
  <si>
    <t>-</t>
  </si>
  <si>
    <t>Foi separado no quadro geral - AJUSTAR</t>
  </si>
  <si>
    <t>1.Elaboração de um calendário próprio anual dos principais eventos mostras e feiras a serem realizados no Estado de São Paulo em 2018 e 2019                                                       
2.Produção de material informativo impresso sobre questões relacionadas a responsabilidade técnica e documentação necessária para montagem de eventos, stands e demais estruturas não permanentes, serão produzidos 5000 folders.                                                       
3.Agendar reuniões com a organização dos eventos previamente apontados pelo calendário e assegurar a fiscalização in loco nos 4 eventos selecionados. Em cada evento teremos 2 fiscais e 1 conselheiro</t>
  </si>
  <si>
    <t xml:space="preserve">Apoiar na chamada pública para oferta de imóveis/ salas para as regionais do CAU/SP </t>
  </si>
  <si>
    <t>número de chamadas / oferta de imóveis</t>
  </si>
  <si>
    <t>número de regionais/número de sedes encontradas</t>
  </si>
  <si>
    <t>número de ofertas/ número de documentações aprovadas</t>
  </si>
  <si>
    <t>número de sedes a serem compradas/ numero de sedes aprovadas em plenário</t>
  </si>
  <si>
    <t>Valores                        (S=L-K)</t>
  </si>
  <si>
    <t>%
(T=S/L)</t>
  </si>
  <si>
    <t>% Partic.
(U)</t>
  </si>
  <si>
    <t>Programação 2019
(L)</t>
  </si>
  <si>
    <t>Execução Jan/Mai (P)</t>
  </si>
  <si>
    <t>Projetado Jun/Dez (Q)</t>
  </si>
  <si>
    <t>Proposta de Reprogramação (R=P+Q)</t>
  </si>
  <si>
    <t>Prestar apoio técnico e logístico à Presidência, em conjunto com a assessoria de comunicação do CAU/SP, com foco na elaboração e implantação da estratégia de comunicação interna e externa, padronização e acompanhamento das ações em andamento, tais como: Eventos, Patrocínios e Convênios; Controles de qualidade de produtos; Acompanhamento e sugestão de pautas para a elaboração da revista Móbile do CAU/SP; Acompanhamento e análise dos Objetos das licitações de Gráfica, Agência de Comunicação e Empresa de Manuseio .</t>
  </si>
  <si>
    <t>Realizar concurso público para contração de novos funcionários</t>
  </si>
  <si>
    <t>Contrato de Projeto/Atividade - Plano de Ação CAU/SP 2019</t>
  </si>
  <si>
    <t>Nome do projeto/atividade</t>
  </si>
  <si>
    <t>Responsável Institucional</t>
  </si>
  <si>
    <t>Presidente: José Roberto Geraldine Junior</t>
  </si>
  <si>
    <t>Vice-Presidente: Valdir Bergamini</t>
  </si>
  <si>
    <t>Coordenador da área</t>
  </si>
  <si>
    <t>Coordenador Adjunto: Marcos Cartum</t>
  </si>
  <si>
    <t>Responsável Técnico</t>
  </si>
  <si>
    <t>Josiane Mendes Rodrigues</t>
  </si>
  <si>
    <t>1.  Objetivo Geral do Projeto</t>
  </si>
  <si>
    <t xml:space="preserve"> Descreva o objetivo do projeto e o produto, ou resultado final, a ser entregue pelo mesmo.</t>
  </si>
  <si>
    <t>2.  Metas Estratégicas a serem atingidas</t>
  </si>
  <si>
    <t>Escolha 1 (uma) meta estratégica principal do CAU e 2 (duas) metas secundárias -  Caso possua mais de 1 meta estratégica insira o % de participação para cada uma das escolhidas.</t>
  </si>
  <si>
    <t xml:space="preserve"> METAS ESTRATÉGICAS  APONTADAS - CAU</t>
  </si>
  <si>
    <t>Perspectiva</t>
  </si>
  <si>
    <t>METAS ESTRATÉGICAS</t>
  </si>
  <si>
    <t>Pesos e ou %</t>
  </si>
  <si>
    <t>Missão</t>
  </si>
  <si>
    <t>Promover a Arquitetura e Urbanismo para todos</t>
  </si>
  <si>
    <t>Visão</t>
  </si>
  <si>
    <t>Ser reconhecido como referência na defesa e fomento das boas práticas da Arquitetura e Urbanismo</t>
  </si>
  <si>
    <t>Sociedade</t>
  </si>
  <si>
    <t>Impactar significativamente o planejamento e a gestão do território</t>
  </si>
  <si>
    <t>Processos Internos</t>
  </si>
  <si>
    <t>Pessoas e Infraestrutura</t>
  </si>
  <si>
    <t>TOTAL</t>
  </si>
  <si>
    <t xml:space="preserve">3.  Abrangência do Projeto   </t>
  </si>
  <si>
    <t>Defina qual é a abrangência do projeto (o que está incluído no mesmo, e o que não está)</t>
  </si>
  <si>
    <t>Inclui</t>
  </si>
  <si>
    <t>Não inclui</t>
  </si>
  <si>
    <t xml:space="preserve">4.  Indicadores Institucionais e de Resultado </t>
  </si>
  <si>
    <t>Detalhe os indicadores de acordo com as metas estratégicas escolhidas</t>
  </si>
  <si>
    <t>Metas Estratégicas CAU</t>
  </si>
  <si>
    <t>Indicadores</t>
  </si>
  <si>
    <t>número de escolas do Estado com ética 
profissional na grade curricular
             _________________________________   x 100
número total de escolas do Estado</t>
  </si>
  <si>
    <t>índice de aproveitamento das orientações do CAU junto as IES e ao Conselho Estadual de Educação referente a  ética 
profissional na grade curricular
             _________________________________   x 100
número total de escolas do Estado</t>
  </si>
  <si>
    <t>índice de atendimento e resolução dos processos éticos apreciados pela comissão
             _________________________________   x 100
número total de processos recebidos e tratados</t>
  </si>
  <si>
    <t>Metas Estratégicas CAU/SP</t>
  </si>
  <si>
    <t xml:space="preserve">1) Consolidar o processo de  fiscalização </t>
  </si>
  <si>
    <t>2) Divulgar e consolidar a marca “CAU-SP”.</t>
  </si>
  <si>
    <t>3) Estabelecer e implantar o modelo MODERNO e TRANSPARENTE de gestão do CAU-SP</t>
  </si>
  <si>
    <t xml:space="preserve">5.  Ações,  Recursos Materiais e Pessoais  </t>
  </si>
  <si>
    <t xml:space="preserve">Descreva as ações ou recursos necessários para execução do Projeto/atividade </t>
  </si>
  <si>
    <t>Realização de audiências com a finalidade de pacificar e resolver os conflitos geradores de denúncias e instruir processos</t>
  </si>
  <si>
    <t xml:space="preserve">Locais e materiais para realização das reuniões </t>
  </si>
  <si>
    <t>Recursos para deslocamentos para participação em eventos</t>
  </si>
  <si>
    <t>6.  Cronograma de execução em etapas</t>
  </si>
  <si>
    <t xml:space="preserve">Descreva as etapas de execução do projeto em ordem cronológica </t>
  </si>
  <si>
    <t xml:space="preserve">7.  Premissas e Restrições do Projeto   </t>
  </si>
  <si>
    <t>Descreva as condições de execução do Projeto e, se necessário, os itens conhecidos que podem limitar a execução do mesmo</t>
  </si>
  <si>
    <t>Condições de mobilidade</t>
  </si>
  <si>
    <t>Recursos para execução das ações</t>
  </si>
  <si>
    <t>Atendimento aos processos que deram entrada na Comissão</t>
  </si>
  <si>
    <t xml:space="preserve">8.  Dados Orçamentários </t>
  </si>
  <si>
    <t xml:space="preserve">Mencione o total do custo do projeto </t>
  </si>
  <si>
    <t>Pl. Ação e Orçamento Inicial - 2019: R$ 561.515,65</t>
  </si>
  <si>
    <t>Aprov. Plen.  - 1ª Reform. Plano de Ação e Orçamento - CAU/SP - 2019:</t>
  </si>
  <si>
    <t>9.   AVALIAÇÃO DOS RESULTADOS NO PERÍODO 2018 E JUSTIFICATIVAS PARA ALTERAÇÕES EFETUADAS NO PROJETO/ATIVIDADE INICIAL</t>
  </si>
  <si>
    <t>Avaliação dos resultados em conformidade com os 3 E´s (Eficiência, Eficácia e Efetividade)</t>
  </si>
  <si>
    <t>Metas Físicas</t>
  </si>
  <si>
    <t>Metas Financeiras</t>
  </si>
  <si>
    <t>Atividades</t>
  </si>
  <si>
    <t>Recursos Financeiros</t>
  </si>
  <si>
    <t>Projetado</t>
  </si>
  <si>
    <t>Realizado</t>
  </si>
  <si>
    <t>% de realização de atividades</t>
  </si>
  <si>
    <t>% de realização financeira</t>
  </si>
  <si>
    <t>Qtd.</t>
  </si>
  <si>
    <t>Qtd. (R$)</t>
  </si>
  <si>
    <t>Análise dos 3Es (%)</t>
  </si>
  <si>
    <t>Resultado de Eficiência da Ação</t>
  </si>
  <si>
    <t>Resultado de Eficácia da Ação</t>
  </si>
  <si>
    <t>Resultado de Efetividade da Ação (Qualidade)</t>
  </si>
  <si>
    <t>Considerações Finais</t>
  </si>
  <si>
    <t>10.  Ciência e Aprovação</t>
  </si>
  <si>
    <t>Nome</t>
  </si>
  <si>
    <t>Cargo</t>
  </si>
  <si>
    <t>Assinatura</t>
  </si>
  <si>
    <t>Data</t>
  </si>
  <si>
    <t>Coordenadora da área</t>
  </si>
  <si>
    <t>Marcos Cartum</t>
  </si>
  <si>
    <t>Coordenador Adjunto da área</t>
  </si>
  <si>
    <t>Responsável Técnico pelo Projeto</t>
  </si>
  <si>
    <t>Gerência Financeira</t>
  </si>
  <si>
    <t>Coorden. Plan. Estrat., Orçamento e Projetos - DGF - CAU/SP</t>
  </si>
  <si>
    <t>11.  Anexos</t>
  </si>
  <si>
    <t>ANEXO 3.1 - Demonstrativo de Usos e Fontes - Programação 2018 - Responsabilidade - DGF</t>
  </si>
  <si>
    <t>ANEXO 3.4 - Plano de Desembolso por Elemento de Despesas - DGF</t>
  </si>
  <si>
    <t>ANEXO 3.5 - Cronograma de Desembolso - DGF</t>
  </si>
  <si>
    <t>B</t>
  </si>
  <si>
    <t>C</t>
  </si>
  <si>
    <t>Tarefa</t>
  </si>
  <si>
    <t>Duração</t>
  </si>
  <si>
    <t>Discussão e Análise de Denúncias</t>
  </si>
  <si>
    <t>Encaminhamento de Processos éticos (para apreciação e julgamento do Plenário do CAU/SP)</t>
  </si>
  <si>
    <t>Realização de Audiências</t>
  </si>
  <si>
    <t>Processos Julgados</t>
  </si>
  <si>
    <t>Participação em eventos do CAU/BR</t>
  </si>
  <si>
    <t>Participação em Treinamento técnico</t>
  </si>
  <si>
    <t>Palestra em universidades</t>
  </si>
  <si>
    <t>Analisar e conduzir a instrução de processos de infração ao Código de Ética, emitindo ao final da instrução relatório e voto fundamentado; participar de eventos relacionados à ética e disciplina profissional</t>
  </si>
  <si>
    <r>
      <rPr>
        <b/>
        <sz val="28"/>
        <color theme="1"/>
        <rFont val="Calibri"/>
        <family val="2"/>
        <scheme val="minor"/>
      </rPr>
      <t>03.01.001 -</t>
    </r>
    <r>
      <rPr>
        <sz val="28"/>
        <color theme="1"/>
        <rFont val="Calibri"/>
        <family val="2"/>
        <scheme val="minor"/>
      </rPr>
      <t xml:space="preserve"> Comissão Permanente de Ética e Disciplina - Custo Fixo</t>
    </r>
  </si>
  <si>
    <r>
      <rPr>
        <b/>
        <sz val="28"/>
        <rFont val="Calibri"/>
        <family val="2"/>
        <scheme val="minor"/>
      </rPr>
      <t xml:space="preserve">Nota: </t>
    </r>
    <r>
      <rPr>
        <sz val="28"/>
        <rFont val="Calibri"/>
        <family val="2"/>
        <scheme val="minor"/>
      </rPr>
      <t xml:space="preserve">Quanto à descrição dos indicadores, verificar no Portal de Transparência do CAU o documento “Diretrizes PL. Ação” </t>
    </r>
  </si>
  <si>
    <r>
      <t>JANEIRO:</t>
    </r>
    <r>
      <rPr>
        <sz val="28"/>
        <rFont val="Calibri"/>
        <family val="2"/>
      </rPr>
      <t xml:space="preserve"> 03 reuniões ordinárias (datas a serem definidas). Despachos da Coordenadora (04). Participação em Seminário da CED-CAU/BR (data não definida) . Participantes 06 pessoas.</t>
    </r>
  </si>
  <si>
    <r>
      <t>FEVEREIRO:</t>
    </r>
    <r>
      <rPr>
        <sz val="28"/>
        <color rgb="FF000000"/>
        <rFont val="Calibri"/>
        <family val="2"/>
      </rPr>
      <t xml:space="preserve"> 03 reuniões ordinárias (datas a serem definidas). Despachos da Coordenadora (04). </t>
    </r>
  </si>
  <si>
    <r>
      <t xml:space="preserve">ABRIL: </t>
    </r>
    <r>
      <rPr>
        <sz val="28"/>
        <rFont val="Calibri"/>
        <family val="2"/>
      </rPr>
      <t xml:space="preserve">03 reuniões ordinárias (datas a serem definidas). Despachos da Coordenadora (04). </t>
    </r>
    <r>
      <rPr>
        <b/>
        <sz val="28"/>
        <rFont val="Calibri"/>
        <family val="2"/>
      </rPr>
      <t xml:space="preserve">
</t>
    </r>
  </si>
  <si>
    <r>
      <t xml:space="preserve">NOVEMBRO: </t>
    </r>
    <r>
      <rPr>
        <sz val="28"/>
        <rFont val="Calibri"/>
        <family val="2"/>
      </rPr>
      <t xml:space="preserve">03 reuniões ordinárias (datas a serem definidas). Despachos da Coordenadora (04). </t>
    </r>
    <r>
      <rPr>
        <b/>
        <sz val="28"/>
        <rFont val="Calibri"/>
        <family val="2"/>
      </rPr>
      <t xml:space="preserve">
</t>
    </r>
  </si>
  <si>
    <r>
      <t xml:space="preserve">MARÇO: </t>
    </r>
    <r>
      <rPr>
        <sz val="28"/>
        <color rgb="FF000000"/>
        <rFont val="Calibri"/>
        <family val="2"/>
      </rPr>
      <t>03 reuniões ordinárias (datas a serem definidas). Despachos da Coordenadora (04). Participação em Treinamento Técnico da CED-CAU/BR (data não definida) . Participantes 06 pessoas.</t>
    </r>
  </si>
  <si>
    <r>
      <t xml:space="preserve">MAIO: </t>
    </r>
    <r>
      <rPr>
        <sz val="28"/>
        <color rgb="FF000000"/>
        <rFont val="Calibri"/>
        <family val="2"/>
      </rPr>
      <t>03 reuniões ordinárias (datas a serem definidas). Despachos da Coordenadora (04). Participação em Seminário da CED-CAU/BR (data não definida) . Participantes 06 pessoas.</t>
    </r>
  </si>
  <si>
    <r>
      <t xml:space="preserve">DEZEMBRO: </t>
    </r>
    <r>
      <rPr>
        <sz val="28"/>
        <color rgb="FF000000"/>
        <rFont val="Calibri"/>
        <family val="2"/>
      </rPr>
      <t xml:space="preserve"> 03 reuniões ordinárias (datas a serem definidas). Despachos da Coordenadora (04). Participação em Seminário da CED-CAU/BR (data não definida) . Participantes 06 pessoas.</t>
    </r>
  </si>
  <si>
    <t xml:space="preserve">Coordenador: Luiz Antonio Cortez Ferreira </t>
  </si>
  <si>
    <t>Coordenadora Adjunta: Barbara Ramos Coutinho Vicalvi</t>
  </si>
  <si>
    <t>Identificar, em âmbito nacional e internacional, ações desenvolvidas por entes governamentais ou da sociedade civil na promoção da mobilidade sustentável e da integração das ações de planejamento urbano e de transportes; Identificar carências e oportunidades no âmbito da implementação das obrigações contidas na Lei Nº 12.587/2012, especialmente no que se refere à atuação dos profissionais de Arquitetura e Urbanismo; Propor ações a serem desenvolvidas ou promovidas pelo Conselho, no âmbito da mobilidade urbana, visando a formação e desenvolvimento profissional dos Arquitetos e Urbanistas</t>
  </si>
  <si>
    <t>Promover a Arquitetura e urbanismo para todos</t>
  </si>
  <si>
    <t>Reuniões da Comissão e também com Presidência, Diretorias, Conselho Diretor, Conselheiros e Funcionários do CAU/SP, quando demandado</t>
  </si>
  <si>
    <t>Realização de cursos, workshops e seminários</t>
  </si>
  <si>
    <t>Participação de membros da Comissão como palestrantes, explanando sobre a temática da Mobilidade Urbana na ótica do CAU/SP em congressos e similares ou em Instituições de Ensino Superior de AU.</t>
  </si>
  <si>
    <t>Estabelecimento de acordos de cooperação técnica com entidades da sociedade civil e órgãos públicos</t>
  </si>
  <si>
    <t>Total de profissionais A+U impactados</t>
  </si>
  <si>
    <t>Criar modelo de comunicação institucional</t>
  </si>
  <si>
    <t xml:space="preserve">Divulgar e consolidar a marca “CAU-SP”. </t>
  </si>
  <si>
    <t>Consolidar o processo de  fiscalização</t>
  </si>
  <si>
    <t>Seis (6) reuniões ordinárias e seis (6) extraordinárias, seis (6) despachos</t>
  </si>
  <si>
    <t>Reuniões Ordinárias e Extraordinárias conforme demanda</t>
  </si>
  <si>
    <t>Realização de eventos: cursos, seminários e similares</t>
  </si>
  <si>
    <t>Elaboração de material de apoio à realização das ações (por ex.: impressos, banners, envio de correspondência, suporte a eventos, gravação e transmissão on-line, etc.)</t>
  </si>
  <si>
    <t>Publicações técnicas</t>
  </si>
  <si>
    <t>Premissas:</t>
  </si>
  <si>
    <t>Disponibilidade de recursos humanos - ações foram previstas com participação exclusiva dos membros da Comissão</t>
  </si>
  <si>
    <t>Disponibilidade de recursos na dotação orçamentária compatíveis com as ações propostas</t>
  </si>
  <si>
    <t>Riscos ou Restrições:</t>
  </si>
  <si>
    <t>Ausência de informações necessárias para o bom andamento das reuniões</t>
  </si>
  <si>
    <t>Demora nas contratações de serviços de apoio necessários para a consecução das ações</t>
  </si>
  <si>
    <t>9.1 - Descrição e Avaliação do Total das Ações e Atividades do Projeto/Atividade Desenvolvidas  - 1º QD e/ou 1º Trimestre - 2019</t>
  </si>
  <si>
    <t>9.2 - Descrição e Avaliação do Total das Ações e Atividades do Projeto/Atividade  Desenvolvidas - 2º QD e/ou 2º Trimestre - 2019</t>
  </si>
  <si>
    <t>9.3 - Descrição e Avaliação do Total das Ações e Atividades do Projeto/Atividade Desenvolvidas - 3º QD e/ou 3º Trimestre - 2019</t>
  </si>
  <si>
    <t>9.4 - Descrição e Avaliação do Total das Ações e Atividades do Projeto/Atividade Desenvolvidas - 4º Trimestre e Anual e/ou Período do Exercício - 2019</t>
  </si>
  <si>
    <t xml:space="preserve">Luiz Antonio Cortez Ferreira </t>
  </si>
  <si>
    <t>Coordenador</t>
  </si>
  <si>
    <t>Barbara Ramos Coutinho Vicalvi</t>
  </si>
  <si>
    <t>Coordenadora Adjunta</t>
  </si>
  <si>
    <t>ANEXO 3.1 - Demonstrativo de Usos e Fontes - Programação 2019 - Responsabilidade - DGF</t>
  </si>
  <si>
    <t>ANEXO 3.2 - Dados Gerais do Plano de Ação - DGF - Parte que diz respeito a Gestão e Execução Financeira</t>
  </si>
  <si>
    <t>ANEXO 3.3 - Quadro Descritivo de Ações e Metas do Plano de Ação - Vinculadas ao Planejamento Estratégico do CAU/SP e CAU/BR</t>
  </si>
  <si>
    <t xml:space="preserve">Tabela 1 - Duração das Atividades da Comissão Temporária de Mobilidade Urbana - Janeiro a Dezembro/2019 </t>
  </si>
  <si>
    <t>Detalhamento do Plano de Ação para o exercício</t>
  </si>
  <si>
    <t>Diagnóstico e identificação de ações em curso no âmbito da temática da Comissão</t>
  </si>
  <si>
    <t>Detalhamento e desenvolvimento de ações da Comissão</t>
  </si>
  <si>
    <t>Implementação/realização das ações propostas</t>
  </si>
  <si>
    <t>Ações contínuas de assessoramento às Comissões</t>
  </si>
  <si>
    <t>Elaboração do Relatório Anual de Registro das Atividades Desenvolvidas</t>
  </si>
  <si>
    <r>
      <t xml:space="preserve">Janeiro: </t>
    </r>
    <r>
      <rPr>
        <sz val="20"/>
        <color rgb="FF000000"/>
        <rFont val="Calibri"/>
        <family val="2"/>
      </rPr>
      <t>Realização de reunião de análise crítica dos resultados obtidos no exercício 2018 e detalhamento do plano de ação para 2019; Ações contínuas de assessoramento às Comissões</t>
    </r>
  </si>
  <si>
    <r>
      <t xml:space="preserve">Fevereiro: </t>
    </r>
    <r>
      <rPr>
        <sz val="20"/>
        <color rgb="FF000000"/>
        <rFont val="Calibri"/>
        <family val="2"/>
      </rPr>
      <t>Desenvolvimento de curso itinerante para realização bimestral nas regionais do CAU/SP (ação perdura até 2020), focado na capacitação para elaboração dos Planos de Mobilidade Urbana; ; Ações contínuas de assessoramento às Comissões</t>
    </r>
  </si>
  <si>
    <r>
      <t xml:space="preserve">Março: </t>
    </r>
    <r>
      <rPr>
        <sz val="20"/>
        <color rgb="FF000000"/>
        <rFont val="Calibri"/>
        <family val="2"/>
      </rPr>
      <t xml:space="preserve">Realização da primeira edição do curso itinerante, em regional a definir; Ações contínuas de assessoramento às Comissões </t>
    </r>
  </si>
  <si>
    <r>
      <t xml:space="preserve">Abril: </t>
    </r>
    <r>
      <rPr>
        <sz val="20"/>
        <color rgb="FF000000"/>
        <rFont val="Calibri"/>
        <family val="2"/>
      </rPr>
      <t>Lançamento de encarte sobre Mobilidade Urbana Sustentável e Desenvolvimento Orientado ao Transporte, para distribuição junto com a Revista Móbile; planejamento da implementação das demais ações; Ações contínuas</t>
    </r>
  </si>
  <si>
    <r>
      <t>Maio:</t>
    </r>
    <r>
      <rPr>
        <sz val="20"/>
        <color rgb="FF000000"/>
        <rFont val="Calibri"/>
        <family val="2"/>
      </rPr>
      <t xml:space="preserve"> Realização da segunda edição do curso itinerante, em regional a definir; Ações contínuas de assessoramento às Comissões </t>
    </r>
  </si>
  <si>
    <r>
      <t xml:space="preserve">Junho: </t>
    </r>
    <r>
      <rPr>
        <sz val="20"/>
        <color rgb="FF000000"/>
        <rFont val="Calibri"/>
        <family val="2"/>
      </rPr>
      <t xml:space="preserve">Realização da terceira edição do curso itinerante, em regional a definir; Ações contínuas de assessoramento às Comissões </t>
    </r>
  </si>
  <si>
    <r>
      <t xml:space="preserve">Julho: </t>
    </r>
    <r>
      <rPr>
        <sz val="20"/>
        <color rgb="FF000000"/>
        <rFont val="Calibri"/>
        <family val="2"/>
      </rPr>
      <t>Implementação/continuidade das ações propostas; Ações contínuas de assessoramento às Comissões</t>
    </r>
  </si>
  <si>
    <r>
      <t xml:space="preserve">Agosto: </t>
    </r>
    <r>
      <rPr>
        <sz val="20"/>
        <color rgb="FF000000"/>
        <rFont val="Calibri"/>
        <family val="2"/>
      </rPr>
      <t>Diagnóstico e identificação de ações em curso no âmbito da temática da Comissão; Detalhamento e desenvolvimento de ações da Comissão; Implementação/realização das ações propostas; Ações contínuas de assessoramento às Comissões</t>
    </r>
  </si>
  <si>
    <r>
      <t>Setembro:</t>
    </r>
    <r>
      <rPr>
        <sz val="20"/>
        <color rgb="FF000000"/>
        <rFont val="Calibri"/>
        <family val="2"/>
      </rPr>
      <t xml:space="preserve"> Realização do</t>
    </r>
    <r>
      <rPr>
        <b/>
        <sz val="20"/>
        <color rgb="FF000000"/>
        <rFont val="Calibri"/>
        <family val="2"/>
      </rPr>
      <t xml:space="preserve"> Terceiro Seminário de Mobilidade Urbana Sustentável do CAU/SP</t>
    </r>
    <r>
      <rPr>
        <sz val="20"/>
        <color rgb="FF000000"/>
        <rFont val="Calibri"/>
        <family val="2"/>
      </rPr>
      <t>, voltado à discussão da temática urbana sob o ponto de vista da mobilidade, suas relações com o transporte urbano de mercadorias e com o planejamento do uso do solo.</t>
    </r>
  </si>
  <si>
    <r>
      <t xml:space="preserve">Outubro: </t>
    </r>
    <r>
      <rPr>
        <sz val="20"/>
        <color rgb="FF000000"/>
        <rFont val="Calibri"/>
        <family val="2"/>
      </rPr>
      <t xml:space="preserve">Realização da quarta edição do curso itinerante, em regional a definir; Ações contínuas de assessoramento às Comissões </t>
    </r>
  </si>
  <si>
    <r>
      <t xml:space="preserve">Novembro: </t>
    </r>
    <r>
      <rPr>
        <sz val="20"/>
        <color rgb="FF000000"/>
        <rFont val="Calibri"/>
        <family val="2"/>
      </rPr>
      <t xml:space="preserve">Realização da quinta edição do curso itinerante, em regional a definir; Ações contínuas de assessoramento às Comissões </t>
    </r>
  </si>
  <si>
    <r>
      <t xml:space="preserve">Dezembro: </t>
    </r>
    <r>
      <rPr>
        <sz val="20"/>
        <color rgb="FF000000"/>
        <rFont val="Calibri"/>
        <family val="2"/>
      </rPr>
      <t>Lançamento de publicação técnica: Desenvolvimento Orientado ao Transporte Sustentável - DOT (princípios para implementação de sucesso - melhores práticas); Implementação/realização das ações propostas; Ações contínuas de assessoramento às Comissões; Elaboração do Relatório Anual de Registro das Atividades Desenvolvidas</t>
    </r>
  </si>
  <si>
    <t>Indisponibilidade de recursos na dotação orçamentária poderá inviabilizar as ações, total ou parcialmente</t>
  </si>
  <si>
    <t xml:space="preserve">Coordenadora: Silvana Serafino Cambiaghi </t>
  </si>
  <si>
    <t xml:space="preserve">Coordenadora Adjunta: Mel Gatti de Godoy Pereira </t>
  </si>
  <si>
    <t>Propor ações de difusão da Acessibilidade; Propor ações que visem promover a participação de arquitetos e urbanistas no desenvolvimento de conceitos do desenho universal nos projetos, legislação e Normas Técnicas; propor a discussão do tema da acessibilidade e desenho universal nas interfaces da atuação de arquitetos e urbanistas nas áreas da habitação de interesse social, patrimônio cultural, desenho urbano, dentre outros, em sintonia com as demais Comissões que tratem de temas correlatos</t>
  </si>
  <si>
    <t>Disponibilidade ou indisponibilidade de recursos na dotação orçamentária</t>
  </si>
  <si>
    <t>9.   AVALIAÇÃO DOS RESULTADOS NO PERÍODO 2019 E JUSTIFICATIVAS PARA ALTERAÇÕES EFETUADAS NO PROJETO/ATIVIDADE INICIAL</t>
  </si>
  <si>
    <t xml:space="preserve">Silvana Serafino Cambiaghi </t>
  </si>
  <si>
    <t>Coordenadora</t>
  </si>
  <si>
    <t xml:space="preserve">Mel Gatti de Godoy Pereira </t>
  </si>
  <si>
    <t xml:space="preserve">Tabela 1 - Duração das Atividades da Comissão Temporária de Acessibilidade - Janeiro a Dezembro/2019 </t>
  </si>
  <si>
    <r>
      <t xml:space="preserve">05.08.008 - </t>
    </r>
    <r>
      <rPr>
        <sz val="20"/>
        <color theme="1"/>
        <rFont val="Calibri"/>
        <family val="2"/>
        <scheme val="minor"/>
      </rPr>
      <t>Comissão Temporária de Mobilidade Urbana do CAU/SP</t>
    </r>
  </si>
  <si>
    <t>Coordenador/Gerente/Supervisão da área</t>
  </si>
  <si>
    <t>Coordenadora: Violêta Saldanha Kubrusly</t>
  </si>
  <si>
    <t>Coordenadora Adjunta: Maria Rita Silveira de Paula Amoroso</t>
  </si>
  <si>
    <t xml:space="preserve">Conforme Deliberação Plenária DPOSP Nº 0213-15/2018 que criou a Comissão e, considerando em razão da importância e relevância do Congresso UIA 2020, a ser realizado na cidade do Rio de Janeiro-RJ, o CAU/SP deve acompanhar a agenda oficial dos organizadores, propondo ações complementares de valorização e divulgação da Arquitetura e do Urbanismo nacionais, com ênfase na produção e patrimônio cultural paulistas. Propor eventos e ações para o Comitê Organizador Nacional e Internacional; Propor e apreciar ações voltadas aos arquitetos e urbanistas a serem divulgadas no UIA 2020; Acompanhar as ações desenvolvidas pelo Comitê Nacional e Internacional do UIA 2020; Manter o Conselho Diretor informado das ações do Comitê Nacional e Internacional do UIA 2020 </t>
  </si>
  <si>
    <t>%</t>
  </si>
  <si>
    <t>Reuniões com o Comitê Científico e o Comitê Organizador Internacional</t>
  </si>
  <si>
    <t>Convite para os Arquitetos e Urbanistas e outros setores da sociedade engajados com os objetivos do congresso UIA 2020 para troca de conhecimento (Passagens e Diárias)</t>
  </si>
  <si>
    <t>Criação da agenda Paulista para o UIA 2020 RIO</t>
  </si>
  <si>
    <t>Metas Estratégicas</t>
  </si>
  <si>
    <t>nº de acessos ao site do Congresso UIA 2020</t>
  </si>
  <si>
    <t>Número de eventos preparatórios para o Congresso UIA 2020</t>
  </si>
  <si>
    <t>Número de briefings publicados</t>
  </si>
  <si>
    <t>envolvimento do CAU</t>
  </si>
  <si>
    <t>Consolidar o processo de  fiscalização.</t>
  </si>
  <si>
    <t xml:space="preserve">           __________________________________   x 100</t>
  </si>
  <si>
    <t xml:space="preserve">total de projetos de lei que impactam a </t>
  </si>
  <si>
    <t>Estabelecer e implantar o modelo MODERNO e TRANSPARENTE de gestão do CAU-SP.</t>
  </si>
  <si>
    <t>Arquitetura e Urbanismo</t>
  </si>
  <si>
    <t>Capacitação: Cursos, Seminários, Workshops</t>
  </si>
  <si>
    <t xml:space="preserve">Disponibilização de salas e infraestrutura para realização das reuniões e teleconferências com os organizadores do UIA 2020 e outros interessados </t>
  </si>
  <si>
    <t>Propor eventos e ações para o Comitê Organizador Nacional e Internacional</t>
  </si>
  <si>
    <t>Incentivar os arquitetos e urbanistas paulistas na formulação e produção de projetos culturais para documentar e divulgar a Arquitetura e o Urbanismo paulistas no Congresso UIA 2020.</t>
  </si>
  <si>
    <t xml:space="preserve">Acompanhamento, proposições, debates e deliberações sobre a participação no UIA 2020 </t>
  </si>
  <si>
    <t>Manter o Conselho Diretor informado das ações do Comitê Nacional e Internacional do UIA 2020</t>
  </si>
  <si>
    <t>Premissa: Contato institucional entre CT UIA 2020 e o Comitê Científico e o Comitê Organizador Internacional</t>
  </si>
  <si>
    <t>Coorden. Plan. Estrat. Orçamento e Projetos - DGF - CAU/SP</t>
  </si>
  <si>
    <t>Tabela 1 - Duração das Atividades da Comissão Temporária De Acompanhamento E Proposições Para O Congresso UIA 2020</t>
  </si>
  <si>
    <t>Coordenador: Nelson Goncalves De Lima Junior</t>
  </si>
  <si>
    <t>Coordenador Adjunto: Rafael Paulo Ambrosio</t>
  </si>
  <si>
    <t>Nelson Gonçalves de Lima Junior</t>
  </si>
  <si>
    <t>Identificar matérias de caráter legislativo, normativo ou contencioso em tramitação nos órgãos dos poderes Executivo, Legislativo e Judiciário nas esferas estadual e dos municípios do Estado de São Paulo, relacionados às áreas de atuação da arquitetura e urbanismo; Analisar e propor posicionamentos em relação matérias em tramitação, que afetem o exercício profissional do arquiteto e urbanista, submetendo-os à apreciação das instâncias competentes; Acompanhar a tramitação das matérias de interesse do CAU/SP, mantendo informado a administração, o plenário e demais comissões permanentes</t>
  </si>
  <si>
    <r>
      <t xml:space="preserve">Abril: </t>
    </r>
    <r>
      <rPr>
        <sz val="12"/>
        <color rgb="FF000000"/>
        <rFont val="Calibri"/>
        <family val="2"/>
      </rPr>
      <t>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</si>
  <si>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 xml:space="preserve">Maio: </t>
    </r>
    <r>
      <rPr>
        <sz val="12"/>
        <color rgb="FF000000"/>
        <rFont val="Calibri"/>
        <family val="2"/>
      </rPr>
      <t>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</si>
  <si>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 xml:space="preserve">Junho: </t>
    </r>
    <r>
      <rPr>
        <sz val="12"/>
        <color rgb="FF000000"/>
        <rFont val="Calibri"/>
        <family val="2"/>
      </rPr>
      <t>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</si>
  <si>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Julho:</t>
    </r>
    <r>
      <rPr>
        <sz val="12"/>
        <color rgb="FF000000"/>
        <rFont val="Calibri"/>
        <family val="2"/>
      </rPr>
      <t xml:space="preserve"> 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</si>
  <si>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Agosto:</t>
    </r>
    <r>
      <rPr>
        <sz val="12"/>
        <color rgb="FF000000"/>
        <rFont val="Calibri"/>
        <family val="2"/>
      </rPr>
      <t xml:space="preserve"> 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</si>
  <si>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Setembro:</t>
    </r>
    <r>
      <rPr>
        <sz val="12"/>
        <color rgb="FF000000"/>
        <rFont val="Calibri"/>
        <family val="2"/>
      </rPr>
      <t xml:space="preserve"> 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</si>
  <si>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 xml:space="preserve">Outubro: </t>
    </r>
    <r>
      <rPr>
        <sz val="12"/>
        <color rgb="FF000000"/>
        <rFont val="Calibri"/>
        <family val="2"/>
      </rPr>
      <t>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</si>
  <si>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 xml:space="preserve">Novembro: </t>
    </r>
    <r>
      <rPr>
        <sz val="12"/>
        <color rgb="FF000000"/>
        <rFont val="Calibri"/>
        <family val="2"/>
      </rPr>
      <t>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</si>
  <si>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Dezembro:</t>
    </r>
    <r>
      <rPr>
        <sz val="12"/>
        <color rgb="FF000000"/>
        <rFont val="Calibri"/>
        <family val="2"/>
      </rPr>
      <t xml:space="preserve"> 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</si>
  <si>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t xml:space="preserve">Nelson Goncalves De Lima Junior </t>
  </si>
  <si>
    <t>Rafael Paulo Ambrosio</t>
  </si>
  <si>
    <t>Coordenador Adjunto</t>
  </si>
  <si>
    <t xml:space="preserve">Tabela 1 - Duração das Atividades da Comissão Temporária Parlamentar - Janeiro a Dezembro/2019 </t>
  </si>
  <si>
    <t>Identificação de matérias de caráter legislativo, normativo ou contencioso em tramitação nos órgãos dos poderes Executivo, Legislativo e Judiciário</t>
  </si>
  <si>
    <t>Analise e proposição de posicionamentos em relação matérias em tramitação, que afetem o exercício profissional do arquiteto e urbanista, submetendo-os à apreciação das instâncias competentes</t>
  </si>
  <si>
    <t>Acompanhamento das matérias de interesse do CAU/SP em tramitação, mantendo informado a administração, o plenário e demais comissões permanentes</t>
  </si>
  <si>
    <t>Elaboração de minutas de projeto de lei sobre assuntos de interesse das comissões permanentes e submetê-las à apreciação das instâncias competentes</t>
  </si>
  <si>
    <t>Coordenador: Guilherme Carpintero De Carvalho</t>
  </si>
  <si>
    <t>Coordenadora Adjunta: Delcimar Marques Teodozio</t>
  </si>
  <si>
    <t>Carmen Silvia Pedroso Oliveira Ferreira/ Amanda Precendo Figueira</t>
  </si>
  <si>
    <t>Identificar, no âmbito nacional, ações de Assistência Técnica a Habitação de Interesse Social, desenvolvidas por entes governamentais ou da sociedade civil em conformidade com a Lei 11.888, de 24 de dezembro de 2008; Propor ações de difusão da Assistência Técnica à Habitação de Interesse Social no âmbito de suas competências; propor ações a serem desenvolvidas pelo CAU/SP que visem promover a participação de arquitetos e urbanistas em programas de Assistência Técnica à Habitação de Interesse Social</t>
  </si>
  <si>
    <t>Identificação de ações de Assistência Técnica a Habitação de Interesse Social, desenvolvidas por entes governamentais ou da sociedade civil em conformidade com a Lei 11.888, de 24 de dezembro de 2008</t>
  </si>
  <si>
    <t>Estudo e proposição de ações de difusão da Assistência Técnica à Habitação de Interesse Social no âmbito de suas competências</t>
  </si>
  <si>
    <t>Estudo e proposição de ações a serem desenvolvidas pelo CAU/SP que visem promover a participação de arquitetos e urbanistas em programas de Assistência Técnica à Habitação de Interesse Social</t>
  </si>
  <si>
    <t>Assessoria à comissão Parlamentar nos assuntos relacionados à Assistência Técnica a Habitação de Interesse Social</t>
  </si>
  <si>
    <t xml:space="preserve">Guilherme Carpintero De Carvalho </t>
  </si>
  <si>
    <t>Delcimar Marques Teodozio</t>
  </si>
  <si>
    <t xml:space="preserve">Tabela 1 - Duração das Atividades da Comissão Temporária de Assistência Técnica para Habitação de Interesse Social - Janeiro a Dezembro/2019 </t>
  </si>
  <si>
    <t>Objetivo Geral:</t>
  </si>
  <si>
    <t xml:space="preserve">Objetivo Estratégico Principal: </t>
  </si>
  <si>
    <t xml:space="preserve">Objetivo Estratégico Secundário: </t>
  </si>
  <si>
    <t>Coordenadora: Miriam Roux Azevedo Addor</t>
  </si>
  <si>
    <t>Coordenador Adjunto: Alan Silva Cury</t>
  </si>
  <si>
    <t xml:space="preserve">Elaborar relatório completo e conclusivo sobre as ofertas de imóveis de acordo com a compatibilidade do custo médio das regiões pesquisadas; custo de implantação; localização considerando as necessidades do conselho, bem como acessibilidade urbana com o objetivo de ser enviado e submetido a avaliação das instâncias competentes. Acompanhar o estudo do Grupo de trabalho interno para o programa de necessidades  de acordo com o novo Regimento e para o layout temporário da atual sede. 
</t>
  </si>
  <si>
    <t xml:space="preserve">Estudar programa de necessidades para cada regional </t>
  </si>
  <si>
    <t>Compra do imóvel</t>
  </si>
  <si>
    <t>Análise dos resultados da consulta pública</t>
  </si>
  <si>
    <t xml:space="preserve">12 reuniões ordinárias </t>
  </si>
  <si>
    <t>GT Sede composto por funcionários do CAU/SP - por 1 ano</t>
  </si>
  <si>
    <t xml:space="preserve">transporte para visita aos locais  no interior de SP  (9 visitas) </t>
  </si>
  <si>
    <t>Reunião com subgerentes na sede do CAU/SP</t>
  </si>
  <si>
    <t>Documentações insuficientes e/ou insatisfatórias para análise das propostas de imóveis para a compra da sede</t>
  </si>
  <si>
    <t>Imóveis que não atendem aos requisitos mínimos exigidos pelo CAU/SP</t>
  </si>
  <si>
    <t xml:space="preserve">Miriam Roux Azevedo Addor </t>
  </si>
  <si>
    <t xml:space="preserve">Coordenadora </t>
  </si>
  <si>
    <t xml:space="preserve"> Alan Silva Cury</t>
  </si>
  <si>
    <t>Coordenadora: Maria Rita Silveira De Paula Amoroso</t>
  </si>
  <si>
    <t>Coordenadora Adjunta: Vanessa Gayego Bello Figueiredo</t>
  </si>
  <si>
    <t>Rodrigo Delfino Carvalho</t>
  </si>
  <si>
    <t>Reuniões com as regionais do CAU/SP para que sejam disseminadas as informações necessárias para atender o objetivo principal do projeto</t>
  </si>
  <si>
    <t>Estabelecimento de parcerias com as instituições públicas, privadas, de ensino, órgãos e entidades ligadas ao Patrimônio para fortalecimento da conservação, proteção e boas práticas da Arquitetura e Urbanismo (usos e reusos)</t>
  </si>
  <si>
    <t xml:space="preserve">Ampliação do campo de atuação para o arquiteto e urbanista (especializado em Patrimônio Cultural) </t>
  </si>
  <si>
    <t xml:space="preserve">Estabelecimento de ligação efetiva do Patrimônio Cultural com a Habitação Social </t>
  </si>
  <si>
    <t>nº de munícipios no estado que possuem Conselho de Patrimônio Cultural                              _________________x 100                      total de municípios no estado</t>
  </si>
  <si>
    <t>Profissionais arquitetos e urbanistas, dirigentes e colaboradores capacitados para atuarem nos projetos e ações</t>
  </si>
  <si>
    <t>Disponibilidade das regionais na coleta de informações para a elaboração do banco de dados</t>
  </si>
  <si>
    <t>Disponibilidade de uso de videoconferência, multimídia e demais recursos tecnológicos para informação</t>
  </si>
  <si>
    <t>Compatibilização de calendário junto às regionais, órgãos e diversos atores que vão compor as ações</t>
  </si>
  <si>
    <t>Limitação Orçamentária</t>
  </si>
  <si>
    <t xml:space="preserve">Maria Rita Silveira De Paula Amoroso </t>
  </si>
  <si>
    <t>Vanessa Gayego Bello Figueiredo</t>
  </si>
  <si>
    <t>Coordenadora: Nancy Laranjeira Tavares De Camargo</t>
  </si>
  <si>
    <t>Coordenadora Adjunta: Maria Alice Gaiotto</t>
  </si>
  <si>
    <t>Acompanhamento da elaboração da Revista do CAU/SP,(projeto editorial, aprovação do projeto gráfico , edição, revisão editorial e distribuição)</t>
  </si>
  <si>
    <t xml:space="preserve">Elaboração de diretrizes para os programas de comunicação, divulgação, publicações e eventos. </t>
  </si>
  <si>
    <t>Acompanhamento da divulgação dos eventos</t>
  </si>
  <si>
    <t>Zelar pela documentação da Memória do CAU/SP e criação e manutenção da biblioteca.</t>
  </si>
  <si>
    <t>Quantidade de acessos qualificados (visitantes únicos) à página do CAU (acumulado no ano);</t>
  </si>
  <si>
    <t>Pesquisa de satisfação com público alvo da revista Móbile</t>
  </si>
  <si>
    <t>2019: doze (12) reuniões ordinárias e seis (6) extraordinárias, trinta (30) despachos</t>
  </si>
  <si>
    <t>REVISTA MOBILE</t>
  </si>
  <si>
    <t>SITE</t>
  </si>
  <si>
    <t>MIDIAS SOCIAIS</t>
  </si>
  <si>
    <t>EVENTOS SOB DEMANDA</t>
  </si>
  <si>
    <t>AUDIO VISUAL</t>
  </si>
  <si>
    <t>BIBLIOTECA</t>
  </si>
  <si>
    <t xml:space="preserve">Acompanhamento presencial de eventos e patrocínios aprovados pelo CAU/SP </t>
  </si>
  <si>
    <r>
      <t>Janeiro:</t>
    </r>
    <r>
      <rPr>
        <sz val="12"/>
        <color rgb="FF000000"/>
        <rFont val="Calibri"/>
        <family val="2"/>
      </rPr>
      <t xml:space="preserve"> 1. Discussão e aprovação da pauta, matérias da Revista Móbile  do CAU/SP, follow -up da edição 16 da revista Móbile; 2. DISCUSSÃO sobre  criação e manutenção de biblioteca CAU/SP 
</t>
    </r>
  </si>
  <si>
    <r>
      <t xml:space="preserve">Agosto: </t>
    </r>
    <r>
      <rPr>
        <sz val="12"/>
        <color rgb="FF000000"/>
        <rFont val="Calibri"/>
        <family val="2"/>
      </rPr>
      <t>1. Follow-up da edição 18 da revista Móbile; 2. Discussão de sugestões de temas para a comemoração do dia do Professor Arquiteto, do Funcionário Público e Dia Mundial da Arquitetura; e demais demandas;</t>
    </r>
  </si>
  <si>
    <r>
      <t xml:space="preserve">Setembro: </t>
    </r>
    <r>
      <rPr>
        <sz val="12"/>
        <color rgb="FF000000"/>
        <rFont val="Calibri"/>
        <family val="2"/>
      </rPr>
      <t>1.</t>
    </r>
    <r>
      <rPr>
        <b/>
        <sz val="12"/>
        <color rgb="FF000000"/>
        <rFont val="Calibri"/>
        <family val="2"/>
      </rPr>
      <t xml:space="preserve">  </t>
    </r>
    <r>
      <rPr>
        <sz val="12"/>
        <color rgb="FF000000"/>
        <rFont val="Calibri"/>
        <family val="2"/>
      </rPr>
      <t xml:space="preserve"> Finalização e distribuição pelos correios da edição 18 da revista Móbile; 2. Discussão e aprovação das pautas e das matérias da edição 19 da revista Móbile; e demais demandas;</t>
    </r>
  </si>
  <si>
    <r>
      <t xml:space="preserve">Outubro: </t>
    </r>
    <r>
      <rPr>
        <sz val="12"/>
        <color rgb="FF000000"/>
        <rFont val="Calibri"/>
        <family val="2"/>
      </rPr>
      <t xml:space="preserve"> 1.</t>
    </r>
    <r>
      <rPr>
        <b/>
        <sz val="12"/>
        <color rgb="FF000000"/>
        <rFont val="Calibri"/>
        <family val="2"/>
      </rPr>
      <t xml:space="preserve"> </t>
    </r>
    <r>
      <rPr>
        <sz val="12"/>
        <color rgb="FF000000"/>
        <rFont val="Calibri"/>
        <family val="2"/>
      </rPr>
      <t>Follow-up da edição 19 da revista Móbile, Discussão e aprovação das pautas e das matérias da edição 19 da revista Móbile; 2. Discussão de sugestões de temas para a comemoração do Dia do Arquiteto; e demais demandas;</t>
    </r>
  </si>
  <si>
    <r>
      <t xml:space="preserve">Novembro: </t>
    </r>
    <r>
      <rPr>
        <sz val="12"/>
        <color rgb="FF000000"/>
        <rFont val="Calibri"/>
        <family val="2"/>
      </rPr>
      <t>1.</t>
    </r>
    <r>
      <rPr>
        <b/>
        <sz val="12"/>
        <color rgb="FF000000"/>
        <rFont val="Calibri"/>
        <family val="2"/>
      </rPr>
      <t xml:space="preserve"> </t>
    </r>
    <r>
      <rPr>
        <sz val="12"/>
        <color rgb="FF000000"/>
        <rFont val="Calibri"/>
        <family val="2"/>
      </rPr>
      <t>Follow-up da edição 19 da revista Móbile; Fechamento da edição 19 da revista Móbile;  3. Discussão de sugestões de temas para a comemoração do Dia do Arquiteto; e demais demandas;</t>
    </r>
  </si>
  <si>
    <r>
      <t xml:space="preserve">Dezembro: </t>
    </r>
    <r>
      <rPr>
        <sz val="12"/>
        <color rgb="FF000000"/>
        <rFont val="Calibri"/>
        <family val="2"/>
      </rPr>
      <t>1. Finalização e distribuição pelos correios da edição 19 da revista Móbile;  Discussão sobre o programa para a  comemoração ao Dia Internacional da Mulher; e demais demandas;</t>
    </r>
  </si>
  <si>
    <t xml:space="preserve">Celeridade das licitações e das contratações dos fornecedores </t>
  </si>
  <si>
    <t>Falta de recursos materiais para acompanhamento efetivo dos eventos ou participação em reuniões</t>
  </si>
  <si>
    <t>Falha na definição do objeto e/ou do prazo de execução dos eventos patrocinados</t>
  </si>
  <si>
    <t>Falta de alinhamento da área de TI para efetivação das ferramentas de comunicação</t>
  </si>
  <si>
    <t>Necessário contratação de Agencia de Publicidade</t>
  </si>
  <si>
    <t>Pl. Ação e Orçamento Inicial - 2019: R$ 88.594,82</t>
  </si>
  <si>
    <t xml:space="preserve">Aprov. Plen.  - 1ª Reform. Plano de Ação e Orçamento - CAU/SP - 2019: </t>
  </si>
  <si>
    <t>Nancy Laranjeira Tavares de Camargo</t>
  </si>
  <si>
    <t>Maria Alice Gaiotto</t>
  </si>
  <si>
    <t>Daniele Moraes</t>
  </si>
  <si>
    <t xml:space="preserve">Tabela 1 - Duração das Atividades da Comissão Especial de Comunicação do CAU/SP - Janeiro a Dezembro/2019 </t>
  </si>
  <si>
    <t xml:space="preserve">1. Discussão e aprovação da pauta, matérias da Revista Móbile  do CAU/SP, follow -up da edição 16 da revista Móbile; 2. DISCUSSÃO sobre  criação e manutenção de biblioteca CAU/SP </t>
  </si>
  <si>
    <t>1. Fechamento da edição 12 da revista Móbile; 2. Discussão e aprovação das pautas e das matérias, follow -up da edição 13 da revista Móbile, a revista  do CAU/SP; 3. Elaboração e Discussão de diretrizes para o PLANO DE COMUNICAÇÃO de acordo com o regimento do CAU/SP (art. 101, i); 4. Discussão sobre  criação e manutenção de biblioteca CAU/SP de acordo com o regimento do CAU/SP (art. 101, i); 5. Elaboração de vídeos para o Hino Nacional e do vídeo institucional;</t>
  </si>
  <si>
    <t>1. Finalização e distribuição pelos correios da edição 12 da revista Móbile; Follow-up da edição 13 da revista Móbile; Fechamento da edição 13 da revista Móbile; 2.Elaboração e Discussão de diretrizes para o PLANO DE COMUNICAÇÃO de acordo com o regimento do CAU/SP (art. 101, i); 3. Discussão sobre  criação e manutenção de biblioteca CAU/SP de acordo com o regimento do CAU/SP (art. 101, i); 4. Elaboração de vídeos para o Hino Nacional e do vídeo institucional;  e demais demandas;</t>
  </si>
  <si>
    <t>1. Distribuição pelos correios da edição 13 da revista Móbile; Follow-up da edição 14 da revista Móbile; 2.Elaboração e Discussão de diretrizes para o PLANO DE COMUNICAÇÃO de acordo com o regimento do CAU/SP (art. 101, i); 3. Discussão sobre  criação e manutenção de biblioteca CAU/SP de acordo com o regimento do CAU/SP (art. 101, i); 4. Elaboração de vídeos para o Hino Nacional e do vídeo institucional; e demais demandas;</t>
  </si>
  <si>
    <t xml:space="preserve"> 1. Follow-up da edição 14 da revista Móbile;  2. Discussão sobre  criação e manutenção de biblioteca CAU/SP de acordo com o regimento do CAU/SP (art. 101, i); e demais demandas;</t>
  </si>
  <si>
    <t>1. Follow-up da edição 14 da revista Móbile; Fechamento da edição 14 da revista Móbile; 2. Discussão sobre  criação e manutenção de biblioteca CAU/SP de acordo com o regimento do CAU/SP (art. 101, i); 3. Discussão de sugestões de temas para a comemoração do dia do Professor Arquiteto, do Funcionário Público e Dia Mundial da Arquitetura; e demais demandas;</t>
  </si>
  <si>
    <t xml:space="preserve"> 1.   Finalização e distribuição pelos correios da edição 12 da revista Móbile; 2. Discussão e aprovação das pautas e das matérias da edição 15 da revista Móbile; e demais demandas;</t>
  </si>
  <si>
    <t>1. Follow-up da edição 15 da revista Móbile, Discussão e aprovação das pautas e das matérias da edição 15 da revista Móbile; 2. Discussão sobre  criação e manutenção de biblioteca CAU/SP de acordo com o regimento do CAU/SP (art. 101, i); 3. Discussão de sugestões de temas para a comemoração do Dia do Arquiteto; e demais demandas;</t>
  </si>
  <si>
    <t>1. Follow-up da edição 15 da revista Móbile; Fechamento da edição 15 da revista Móbile;  3. Discussão de sugestões de temas para a comemoração do Dia do Arquiteto; e demais demandas;</t>
  </si>
  <si>
    <t>1. Finalização e distribuição pelos correios da edição 15 da revista Móbile;  Discussão sobre o programa para a  comemoração ao Dia Internacional da Mulher; e demais demandas;</t>
  </si>
  <si>
    <t>Coordenador: André Luis Queiroz Blanco</t>
  </si>
  <si>
    <t>Coordenador Adjunto: Fernanda Menegari Querido</t>
  </si>
  <si>
    <t>Reuniões ordinárias e extraordinárias com apoio dos membros da CPP</t>
  </si>
  <si>
    <t>Sala de reunião, 2 computadores, 2 mouses, retroprojetor ou tela, internet e SICCAU</t>
  </si>
  <si>
    <t>Participação e capacitação dos membros em seminários, cursos, oficinas, eventos e afins</t>
  </si>
  <si>
    <t>Verba para taxa de admissão, quando não convidado, diária, alimentação, deslocamento</t>
  </si>
  <si>
    <t>Realização de seminários, palestras, workshops, oficinas, exposições e rodas de debates</t>
  </si>
  <si>
    <t>Preparação de estudos de caso, relatórios, análises, artigos e afins</t>
  </si>
  <si>
    <t xml:space="preserve">Campanhas institucionais, mídias </t>
  </si>
  <si>
    <t xml:space="preserve">Viabilização de contratação de empresa de pesquisa </t>
  </si>
  <si>
    <t>Capacitação continuada dos conselheiros da CPP através da participação em eventos relacionados com as competências da comissão através de workshop, seminário, palestras, debates e rodas de conversa; Estimativa de periodicidade semestral, a partir de junho de 2019 até dezembro de 2020.</t>
  </si>
  <si>
    <t>Ações conjuntas entre os diversos atores da sociedade sobre Desenvolvimento Profissional através de pesquisa e campanha institucional de valorização profissional e esclarecimento, comunicação, formação e valorização profissional em instâncias privadas ou públicas através de oficinas, workshops, palestras, mídia digital; Periodicidade anual, a partir de agosto de 2019 até dezembro de 2020.</t>
  </si>
  <si>
    <t>Debater as relações de trabalho e atribuições profissionais e propor estratégias para recuperação da representatividade da profissão nos diversos setores da sociedade através de pesquisa, workshop, palestras, debates e rodas de conversa; Periodicidade anual, a partir de julho de 2019 até dezembro de 2020.</t>
  </si>
  <si>
    <t>Promoção de acolhimento aos egressos e valorização e capacitação do profissional que entra no mercado, através do estímulo ao empreendedorismo, residência universitária e valorização e divulgação das boas práticas em arquitetura e urbanismo através de workshops, seminários, exposições, mídia digital; Periodicidade anual, a partir do julho de 2019 até dezembro de 2020.</t>
  </si>
  <si>
    <t>Debater aspectos de relação de gênero e geracional, no exercício e no desenvolvimento profissional através de workshops, palestras, debates, rodas de conversa: Periodicidade anual, a partir de janeiro de 2019 até dezembro de 2020.</t>
  </si>
  <si>
    <t>Propor, apreciar e deliberar critérios e formas para aplicação de ATHIS, integrada com a CT ATHIS, através da formação, capacitação, cooperação entre os diversos atores da sociedade, em workshops, seminários e oficinas; Periodicidade anual, a partir de julho de 2019 até dezembro de 2020;</t>
  </si>
  <si>
    <t>Promover estratégias de valorização do arquiteto urbanista em papéis de decisão quanto às políticas públicas, através de estudo de caso, incluindo comparativo com plano de ação da CPUAT e da CT Parlamentar e que possibilitará a proposição efetiva de ações;</t>
  </si>
  <si>
    <t>Premissas: ter acesso aos eventos propostos através da aprovação do plano de ação e recebimento das informações solicitadas no mesmo; Receber informações relativas aos eventos afins que forem direcionadas a presidência e/a outras comissões do CAU/SP</t>
  </si>
  <si>
    <t>Restrições: a não aprovação de alguns itens do Plano de Ação</t>
  </si>
  <si>
    <t>Pl. Ação e Orçamento Inicial - 2019: R$ 73.132,35</t>
  </si>
  <si>
    <t>André Luis Queiroz Blanco / Fernanda Menegari Querido</t>
  </si>
  <si>
    <t>Coordenador e Adjunto da área</t>
  </si>
  <si>
    <t>Coordenador: Marcelo Martins Barrachi</t>
  </si>
  <si>
    <t>Coordenador Adjunto: Edson Jorge Elito</t>
  </si>
  <si>
    <t>Convênios com instituições de ensino, entidades profissionais, municípios e governo estadual</t>
  </si>
  <si>
    <t>Parcerias com setores da iniciativa privada relacionados com a arquitetura e urbanismo</t>
  </si>
  <si>
    <t>Realização de eventos para atingir as finalidades decididas previamente</t>
  </si>
  <si>
    <t>Promoção de seminários de capacitação de arquitetos urbanistas abrangendo o estado de São Paulo</t>
  </si>
  <si>
    <t xml:space="preserve">Participação em eventos de interesse do CAU/SP relacionados às relações institucionais </t>
  </si>
  <si>
    <t>Disponibilidade de verba para diárias e deslocamentos de funcionários e conselheiros.</t>
  </si>
  <si>
    <t>Disponibilidade de equipamentos e materiais de divulgação a serem utilizados nos eventos.</t>
  </si>
  <si>
    <t>Disponibilidade de um funcionário do CAU/SP como Secretário Executivo da Comissão.</t>
  </si>
  <si>
    <t>Disponibilidade de treinamento e capacitação específica para área.</t>
  </si>
  <si>
    <t xml:space="preserve">Marcelo Martins Barrachi </t>
  </si>
  <si>
    <t xml:space="preserve">Coordenador </t>
  </si>
  <si>
    <t xml:space="preserve">Coordenador Adjunto </t>
  </si>
  <si>
    <t xml:space="preserve">Tabela 1 - Duração das Atividades da Comissão de Relações Institucionais do CAU/SP - Janeiro a Dezembro/2019 </t>
  </si>
  <si>
    <t>Reuniões Extraordinárias</t>
  </si>
  <si>
    <t>Reuniões com Regionais</t>
  </si>
  <si>
    <t>Reuniões com Instituições Públicas e Privadas</t>
  </si>
  <si>
    <t>Eventos</t>
  </si>
  <si>
    <t>Capacitação</t>
  </si>
  <si>
    <t>Planejamento das Conferências Regionais e da Conferência Estadual</t>
  </si>
  <si>
    <t>Coordenador: Nabil Georges Bonduki</t>
  </si>
  <si>
    <t>Coordenadora Adjunta: Adriana Blay Levisky</t>
  </si>
  <si>
    <t xml:space="preserve">Nabil Georges Bonduki </t>
  </si>
  <si>
    <t>Adriana Blay Levisky</t>
  </si>
  <si>
    <t>ANEXO 3.4 - Plano de Desembolso por Elemento de Despesas -DGF</t>
  </si>
  <si>
    <t>Coordenador: Carlos Alberto Silveira Pupo</t>
  </si>
  <si>
    <t>Coordenador Adjunto: Paulo Mantovani</t>
  </si>
  <si>
    <t>Promover a fiscalização a fim de coibir as atividades de aprovação de projetos que sejam eventualmente elaborados por funcionários públicos (como profissionais autônomos), lotados nos devidos departamentos.</t>
  </si>
  <si>
    <t>Escolha, no mínimo, 1 (uma) meta estratégica do CAU/BR e no mínimo  2 (duas) do CAU/SP -  Caso possua mais de 1 meta estratégica insira o % de participação para cada uma das escolhidas.</t>
  </si>
  <si>
    <t xml:space="preserve"> METAS ESTRATÉGICAS  APONTADAS - CAU/BR</t>
  </si>
  <si>
    <t>Contratação de palestrantes externos</t>
  </si>
  <si>
    <t>Equipamentos como tabletes, notebooks e telefones celulares</t>
  </si>
  <si>
    <t>Aquisição e manutenção do equipamentos como tabletes, notebooks ou telefones celulares</t>
  </si>
  <si>
    <t>Veículos para mobilidade da equipe durante as ações</t>
  </si>
  <si>
    <t>Aquisição de Veículos para uso da mobilidade da equipe, assim como gastos com manutenção, combustível, pedágios, estacionamentos, seguros, lavagem</t>
  </si>
  <si>
    <t>Verificar a situação de diversos órgãos públicos e prefeituras a respeito dessas ocorrências.</t>
  </si>
  <si>
    <t>Utilização de equipe externa à fiscalização para a realização do trabalho</t>
  </si>
  <si>
    <t xml:space="preserve">Notificar os profissionais que são funcionário públicos e que cometem tais irregularidades. </t>
  </si>
  <si>
    <t>Contratação de consultoria externa para elaboração do material gráfico</t>
  </si>
  <si>
    <t xml:space="preserve">Notificar os leigos que atuam em prefeituras aprovando projetos (exercício ilegal da profissão). </t>
  </si>
  <si>
    <t>Capacitar ou dar assessoria a esses entes</t>
  </si>
  <si>
    <t xml:space="preserve">Elaboração e distribuição de materiais impressos para comunicação com o público alvo </t>
  </si>
  <si>
    <t>Contratação de gráfica</t>
  </si>
  <si>
    <t>Metas Estratégicas CAU/BR</t>
  </si>
  <si>
    <t>2018 (resultado estimado até dez/2018)</t>
  </si>
  <si>
    <t>2019 (resultados previstos)</t>
  </si>
  <si>
    <t>Diminuição de processos éticos no Conselho</t>
  </si>
  <si>
    <t>Valorizar a arquitetura e urbanismo</t>
  </si>
  <si>
    <t>Número de cidades que aderiram ao projeto</t>
  </si>
  <si>
    <t>Disciplinar os profissionais aproximando-o do Conselho, a fim de esclarecer suas dúvidas e orientá-lo quanto à importância da regularidade de sua atividade profissional</t>
  </si>
  <si>
    <t>Número de consultas quanto ao exercício da profissão no âmbito governamental</t>
  </si>
  <si>
    <t>Índice de infrações quanto ao código de ética dos Arquitetos e Urbanistas</t>
  </si>
  <si>
    <t xml:space="preserve">Janeiro =&gt; </t>
  </si>
  <si>
    <t>Reunião Plenária, realizada no dia 04 de janeiro de 2019, para  aprovação, composição e eleição do Coordenador e do Coordenador Adjuntos da Comissão de Fiscalização.</t>
  </si>
  <si>
    <t xml:space="preserve">Fevereiro =&gt; </t>
  </si>
  <si>
    <t xml:space="preserve">Reunião com a Comissão de Fiscalização e os agentes fiscais para discussão dos pontos a serem abordados no Plano de Ação 2019 </t>
  </si>
  <si>
    <t xml:space="preserve">Março =&gt; </t>
  </si>
  <si>
    <t>Elaboração dos projetos para o Plano de Ação de Ação 2019</t>
  </si>
  <si>
    <t>Abril =&gt;</t>
  </si>
  <si>
    <t xml:space="preserve">Maio =&gt;  </t>
  </si>
  <si>
    <t>Aprovação pela Comissão de Fiscalização dos projetos a serem realizados</t>
  </si>
  <si>
    <t xml:space="preserve">Junho =&gt;   </t>
  </si>
  <si>
    <t>Reuniões para alinhamento com a Comissão de Relações Institucionais e Comunicação</t>
  </si>
  <si>
    <t xml:space="preserve">Julho =&gt; </t>
  </si>
  <si>
    <t>Reuniões para alinhamento com a Comissão Parlamentar</t>
  </si>
  <si>
    <t>Reuniões com representantes do CREA de São Paulo</t>
  </si>
  <si>
    <t>Identificação dos órgãos públicos e prefeitura onde ocorrem as irregularidades</t>
  </si>
  <si>
    <t>Treinamento dos procedimentos a serem adotados na ação</t>
  </si>
  <si>
    <t>Reuniões para alinhamento com os agentes de fiscalização e subgerentes regionais na sede do Conselho</t>
  </si>
  <si>
    <t xml:space="preserve">Agosto  =&gt; </t>
  </si>
  <si>
    <t xml:space="preserve">Setembro =&gt;  </t>
  </si>
  <si>
    <t>Monitoramento do projeto</t>
  </si>
  <si>
    <t xml:space="preserve">Outubro =&gt;   </t>
  </si>
  <si>
    <t>Novembro =&gt;</t>
  </si>
  <si>
    <t xml:space="preserve">Dezembro =&gt;   </t>
  </si>
  <si>
    <t>Avaliação das etapas realizadas</t>
  </si>
  <si>
    <r>
      <t>Interlocução com a Comissão de Relações Institucionais -</t>
    </r>
    <r>
      <rPr>
        <b/>
        <sz val="11"/>
        <color rgb="FF000000"/>
        <rFont val="Calibri"/>
        <family val="2"/>
      </rPr>
      <t xml:space="preserve"> Premissas: </t>
    </r>
    <r>
      <rPr>
        <sz val="11"/>
        <color rgb="FF000000"/>
        <rFont val="Calibri"/>
        <family val="2"/>
      </rPr>
      <t>A Comissão de Fiscalização realizará re</t>
    </r>
    <r>
      <rPr>
        <sz val="11"/>
        <color theme="1"/>
        <rFont val="Calibri"/>
        <family val="2"/>
        <scheme val="minor"/>
      </rPr>
      <t xml:space="preserve">uniões com a Comissão de Relações Institucionais para discussão do conteúdo a ser apresentado nos órgãos públicos e prefeituras. </t>
    </r>
    <r>
      <rPr>
        <b/>
        <sz val="11"/>
        <color rgb="FF000000"/>
        <rFont val="Calibri"/>
        <family val="2"/>
      </rPr>
      <t>Restrições:</t>
    </r>
    <r>
      <rPr>
        <sz val="11"/>
        <color theme="1"/>
        <rFont val="Calibri"/>
        <family val="2"/>
        <scheme val="minor"/>
      </rPr>
      <t xml:space="preserve"> Incompatibilidade de agenda dos membros das comissões para realização de reuniões. </t>
    </r>
    <r>
      <rPr>
        <b/>
        <sz val="11"/>
        <color rgb="FF000000"/>
        <rFont val="Calibri"/>
        <family val="2"/>
      </rPr>
      <t>Riscos</t>
    </r>
    <r>
      <rPr>
        <sz val="11"/>
        <color theme="1"/>
        <rFont val="Calibri"/>
        <family val="2"/>
        <scheme val="minor"/>
      </rPr>
      <t xml:space="preserve">: Falta de contato com órgãos públicos e prefeituras. </t>
    </r>
    <r>
      <rPr>
        <sz val="11"/>
        <color theme="1"/>
        <rFont val="Calibri"/>
        <family val="2"/>
        <scheme val="minor"/>
      </rPr>
      <t xml:space="preserve">  </t>
    </r>
  </si>
  <si>
    <r>
      <t>Interlocução com a Comissão Parlamentar -</t>
    </r>
    <r>
      <rPr>
        <b/>
        <sz val="11"/>
        <color rgb="FF000000"/>
        <rFont val="Calibri"/>
        <family val="2"/>
      </rPr>
      <t xml:space="preserve"> Premissas: </t>
    </r>
    <r>
      <rPr>
        <sz val="11"/>
        <color rgb="FF000000"/>
        <rFont val="Calibri"/>
        <family val="2"/>
      </rPr>
      <t>A Comissão de Fiscalização realizará re</t>
    </r>
    <r>
      <rPr>
        <sz val="11"/>
        <color theme="1"/>
        <rFont val="Calibri"/>
        <family val="2"/>
        <scheme val="minor"/>
      </rPr>
      <t xml:space="preserve">uniões com a Comissão Parlamentar para discussão do conteúdo a ser apresentado nos órgãos públicos e prefeituras a fim de auxiliar na elaboração de projetos de lei impedindo a prática de aprovação de projetos for funcionários do próprio órgão público. </t>
    </r>
    <r>
      <rPr>
        <b/>
        <sz val="11"/>
        <color rgb="FF000000"/>
        <rFont val="Calibri"/>
        <family val="2"/>
      </rPr>
      <t>Restrições:</t>
    </r>
    <r>
      <rPr>
        <sz val="11"/>
        <color theme="1"/>
        <rFont val="Calibri"/>
        <family val="2"/>
        <scheme val="minor"/>
      </rPr>
      <t xml:space="preserve"> Incompatibilidade de agenda dos membros das comissões para realização de reuniões. </t>
    </r>
    <r>
      <rPr>
        <b/>
        <sz val="11"/>
        <color rgb="FF000000"/>
        <rFont val="Calibri"/>
        <family val="2"/>
      </rPr>
      <t>Riscos</t>
    </r>
    <r>
      <rPr>
        <sz val="11"/>
        <color theme="1"/>
        <rFont val="Calibri"/>
        <family val="2"/>
        <scheme val="minor"/>
      </rPr>
      <t xml:space="preserve">: Falta de contato com órgãos públicos e prefeituras.   </t>
    </r>
  </si>
  <si>
    <r>
      <t xml:space="preserve">Identificação de Prefeituras e órgãos públicos - </t>
    </r>
    <r>
      <rPr>
        <b/>
        <sz val="11"/>
        <rFont val="Calibri"/>
        <family val="2"/>
      </rPr>
      <t>Premissas</t>
    </r>
    <r>
      <rPr>
        <sz val="11"/>
        <rFont val="Calibri"/>
        <family val="2"/>
      </rPr>
      <t>: Incentivar, arregimentar e identificar as prefeituras e órgãos públicos que tenham interesse na implantação desse projeto, a fim de diminuir ou extinguir as ações relatadas acima.</t>
    </r>
    <r>
      <rPr>
        <b/>
        <sz val="11"/>
        <rFont val="Calibri"/>
        <family val="2"/>
      </rPr>
      <t xml:space="preserve"> Restriçõe</t>
    </r>
    <r>
      <rPr>
        <sz val="11"/>
        <rFont val="Calibri"/>
        <family val="2"/>
      </rPr>
      <t xml:space="preserve">s: Incompatibilidade de agenda das partes envolvidas. Falta de interesse por parte dos gestores públicos. </t>
    </r>
    <r>
      <rPr>
        <b/>
        <sz val="11"/>
        <rFont val="Calibri"/>
        <family val="2"/>
      </rPr>
      <t>Riscos</t>
    </r>
    <r>
      <rPr>
        <sz val="11"/>
        <rFont val="Calibri"/>
        <family val="2"/>
      </rPr>
      <t xml:space="preserve">: Não conseguir a adesão ao plano de ação desenvolvido. Não conseguir atender a demanda gerada pelo interesse dos órgãos procurados. </t>
    </r>
  </si>
  <si>
    <r>
      <t xml:space="preserve">Treinamento dos agentes de fiscalização e subgerentes regionais: </t>
    </r>
    <r>
      <rPr>
        <b/>
        <sz val="11"/>
        <rFont val="Calibri"/>
        <family val="2"/>
      </rPr>
      <t>Premissas:</t>
    </r>
    <r>
      <rPr>
        <sz val="11"/>
        <rFont val="Calibri"/>
        <family val="2"/>
      </rPr>
      <t xml:space="preserve"> treinamento das ações a serem praticadas. </t>
    </r>
    <r>
      <rPr>
        <b/>
        <sz val="11"/>
        <rFont val="Calibri"/>
        <family val="2"/>
      </rPr>
      <t>Restrições:</t>
    </r>
    <r>
      <rPr>
        <sz val="11"/>
        <rFont val="Calibri"/>
        <family val="2"/>
      </rPr>
      <t xml:space="preserve"> Problema na convocação de agentes de fiscalização e subgerentes regionais. </t>
    </r>
    <r>
      <rPr>
        <b/>
        <sz val="11"/>
        <rFont val="Calibri"/>
        <family val="2"/>
      </rPr>
      <t>Riscos</t>
    </r>
    <r>
      <rPr>
        <sz val="11"/>
        <rFont val="Calibri"/>
        <family val="2"/>
      </rPr>
      <t xml:space="preserve">: Falha na comunicação durante o treinamento prejudicando o rumo da ação. </t>
    </r>
  </si>
  <si>
    <r>
      <t xml:space="preserve">Visitas de orientação nos órgãos públicos e prefeituras - </t>
    </r>
    <r>
      <rPr>
        <b/>
        <sz val="11"/>
        <color rgb="FF000000"/>
        <rFont val="Calibri"/>
        <family val="2"/>
      </rPr>
      <t>Premissas:</t>
    </r>
    <r>
      <rPr>
        <sz val="11"/>
        <color rgb="FF000000"/>
        <rFont val="Calibri"/>
        <family val="2"/>
      </rPr>
      <t xml:space="preserve"> Serão realizadas visitas em órgãos públicos e prefeituras previamente identificadas. </t>
    </r>
    <r>
      <rPr>
        <b/>
        <sz val="11"/>
        <color rgb="FF000000"/>
        <rFont val="Calibri"/>
        <family val="2"/>
      </rPr>
      <t>Restrições:</t>
    </r>
    <r>
      <rPr>
        <sz val="11"/>
        <color rgb="FF000000"/>
        <rFont val="Calibri"/>
        <family val="2"/>
      </rPr>
      <t xml:space="preserve"> Falta de contatos e de interesse na adesão, por parte desses órgãos. </t>
    </r>
    <r>
      <rPr>
        <b/>
        <sz val="11"/>
        <color rgb="FF000000"/>
        <rFont val="Calibri"/>
        <family val="2"/>
      </rPr>
      <t>Riscos</t>
    </r>
    <r>
      <rPr>
        <sz val="11"/>
        <color rgb="FF000000"/>
        <rFont val="Calibri"/>
        <family val="2"/>
      </rPr>
      <t>: Baixo número de órgãos públicos e prefeituras vistoriados/fiscalizados.</t>
    </r>
    <r>
      <rPr>
        <sz val="11"/>
        <color rgb="FF000000"/>
        <rFont val="Calibri"/>
        <family val="2"/>
      </rPr>
      <t xml:space="preserve"> </t>
    </r>
  </si>
  <si>
    <t>Coordenador da C.F.</t>
  </si>
  <si>
    <t>Paulo Mantovani</t>
  </si>
  <si>
    <t>Coordenador adjunto da C.F.</t>
  </si>
  <si>
    <t>Coordenador da Fiscalização</t>
  </si>
  <si>
    <t>Tabela 1 - Duração das Atividades da Fiscalização do CAU/SP - Janeiro a Dezembro/2019</t>
  </si>
  <si>
    <t>Ação 01 - Interlocução com a Comissão de Relações Institucionais</t>
  </si>
  <si>
    <t>Ação 02 -  Interlocução com a Comissão Parlamentar</t>
  </si>
  <si>
    <t>Ação 03 -  Interlocução com o CREA/SP</t>
  </si>
  <si>
    <t>Ação 04 -  Elaboração de material impresso</t>
  </si>
  <si>
    <t>Ação 05 - Identificação dos órgãos públicos e prefeituras com irregularidades</t>
  </si>
  <si>
    <t>Ação 06 - Treinamento dos agentes de fiscalização e subgerentes regionais</t>
  </si>
  <si>
    <t>Ação 07 - Visita de orientação e fiscalização nos órgãos públicos</t>
  </si>
  <si>
    <t>Ação 08 -  Orientação para elaboração de legislação em prefeituras</t>
  </si>
  <si>
    <t xml:space="preserve">Promover, debater e aprimorar a atividade fim do Conselho salvaguardando a sociedade. </t>
  </si>
  <si>
    <t>Equipamentos como tabletes, notebooks e máquinas fotográficas</t>
  </si>
  <si>
    <t>Aquisição e manutenção do equipamentos como tabletes, notebooks e máquinas fotográficas</t>
  </si>
  <si>
    <t>Gastos com manutenção, combustível, pedágios, estacionamentos, seguros e lavagem</t>
  </si>
  <si>
    <t>número de relatórios de fiscalização abertos nas ações</t>
  </si>
  <si>
    <t>Número de arquitetos orientados</t>
  </si>
  <si>
    <t xml:space="preserve">2. Os agentes fiscais realizarão diligências para fiscalizar os condomínios, com relação a responsabilidade técnica, legislação e documentação. Recursos materiais: Veículos, equipamento de proteção individual, máquina fotográfica, tablet, acesso a internet e aparelho celular. Recursos pessoais: Agentes fiscais e estagiários para apoio interno. Prazo da ação: 5 meses - agosto à dezembro de 2019. Custo da Ação: </t>
  </si>
  <si>
    <t>Inicio das discussões dos projetos para o Plano de Ação de Ação 2019</t>
  </si>
  <si>
    <t>Revisão dos Planos</t>
  </si>
  <si>
    <t>Aprovação dos Planos</t>
  </si>
  <si>
    <t>Inicio das Ações Previstas</t>
  </si>
  <si>
    <t>Monitoramento das Ações</t>
  </si>
  <si>
    <t>Encerramento das Ações Previstas</t>
  </si>
  <si>
    <t xml:space="preserve">2.Diligências: Premissas: Serão realizadas diligências para fiscalização dos condomínios horizontais e verticais. Restrições: Ausência dos equipamentos necessários para realização das diligências, como por exemplo, veículos. Riscos: Impedimento do acesso do agente de fiscalização. </t>
  </si>
  <si>
    <t>Tabela 1 - Duração das Atividades da Fiscalização em Foco - Janeiro a Dezembro/2019</t>
  </si>
  <si>
    <t>1.ESPAÇO RESPONSÁVEL:</t>
  </si>
  <si>
    <t>2.Diligências</t>
  </si>
  <si>
    <t xml:space="preserve">3.Transparência técnica: </t>
  </si>
  <si>
    <t xml:space="preserve">4. MELHORIA DAS FERRAMENTAS DE FISCALIZAÇÃO: </t>
  </si>
  <si>
    <t>5.ARQUITETO FAZ!</t>
  </si>
  <si>
    <t>Equipamentos como tabletes, notebooks</t>
  </si>
  <si>
    <t>Aquisição e manutenção do equipamentos como tabletes, notebooks</t>
  </si>
  <si>
    <t xml:space="preserve">Diminuição nos números de infrações cometidas dentro das ações realizadas. </t>
  </si>
  <si>
    <r>
      <t>PROFISSÃO ARQUITETO</t>
    </r>
    <r>
      <rPr>
        <b/>
        <sz val="11"/>
        <rFont val="Calibri"/>
        <family val="2"/>
      </rPr>
      <t xml:space="preserve">  </t>
    </r>
    <r>
      <rPr>
        <sz val="11"/>
        <rFont val="Calibri"/>
        <family val="2"/>
      </rPr>
      <t>(Combater as infrações éticas e de exercício profissional ilegal cometidas por alunos de graduação de arquitetura e urbanismo, orientando os futuros profissionais e garantindo que não serão cometidas infrações por desconhecimento a legislação do CAU</t>
    </r>
    <r>
      <rPr>
        <b/>
        <sz val="11"/>
        <rFont val="Calibri"/>
        <family val="2"/>
      </rPr>
      <t>.</t>
    </r>
    <r>
      <rPr>
        <sz val="11"/>
        <rFont val="Calibri"/>
        <family val="2"/>
      </rPr>
      <t>)</t>
    </r>
    <r>
      <rPr>
        <b/>
        <sz val="11"/>
        <rFont val="Calibri"/>
        <family val="2"/>
      </rPr>
      <t xml:space="preserve"> Recursos materiais</t>
    </r>
    <r>
      <rPr>
        <sz val="11"/>
        <rFont val="Calibri"/>
        <family val="2"/>
      </rPr>
      <t>: Sala de reunião, equipamentos eletrônicos  (notebooks).</t>
    </r>
    <r>
      <rPr>
        <b/>
        <sz val="11"/>
        <rFont val="Calibri"/>
        <family val="2"/>
      </rPr>
      <t xml:space="preserve"> Recursos pessoais:</t>
    </r>
    <r>
      <rPr>
        <sz val="11"/>
        <rFont val="Calibri"/>
        <family val="2"/>
      </rPr>
      <t xml:space="preserve"> Comissão de Fiscalização, Comissão de Ensino e Formação, Comissão de Ética e Disciplina e apoio interno dos colaboradores técnicos. </t>
    </r>
    <r>
      <rPr>
        <b/>
        <sz val="11"/>
        <rFont val="Calibri"/>
        <family val="2"/>
      </rPr>
      <t>Externamente:</t>
    </r>
    <r>
      <rPr>
        <sz val="11"/>
        <rFont val="Calibri"/>
        <family val="2"/>
      </rPr>
      <t xml:space="preserve"> Instituições de Ensino Superior. </t>
    </r>
    <r>
      <rPr>
        <b/>
        <sz val="11"/>
        <rFont val="Calibri"/>
        <family val="2"/>
      </rPr>
      <t>Prazo da ação: 5</t>
    </r>
    <r>
      <rPr>
        <sz val="11"/>
        <rFont val="Calibri"/>
        <family val="2"/>
      </rPr>
      <t xml:space="preserve"> meses - Agosto a dezembro de 2018. </t>
    </r>
    <r>
      <rPr>
        <b/>
        <sz val="11"/>
        <rFont val="Calibri"/>
        <family val="2"/>
      </rPr>
      <t>Custo da ação:</t>
    </r>
  </si>
  <si>
    <t>Reunião Plenária, realizada no dia 04 de janeiro de 2018, para  aprovação, composição e eleição do Coordenador e do Coordenador Adjuntos da Comissão de Fiscalização.</t>
  </si>
  <si>
    <t xml:space="preserve">Reunião com a Comissão de Fiscalização e os agentes fiscais para discussão dos pontos a serem abordados no Plano de Ação 2018 </t>
  </si>
  <si>
    <t>Inicio das discussões dos projetos para o Plano de Ação de Ação 2018</t>
  </si>
  <si>
    <t>Elaboração dos projetos para o Plano de Ação de Ação 2018</t>
  </si>
  <si>
    <t>Revisão do Plano de Ação</t>
  </si>
  <si>
    <t>Aprovação do Plano de Ação em Plenária</t>
  </si>
  <si>
    <t>Início das Ações Previstas</t>
  </si>
  <si>
    <t>Encerramento</t>
  </si>
  <si>
    <r>
      <t xml:space="preserve">CHAMA O SÍNDICO </t>
    </r>
    <r>
      <rPr>
        <b/>
        <sz val="11"/>
        <color rgb="FF000000"/>
        <rFont val="Calibri"/>
        <family val="2"/>
      </rPr>
      <t xml:space="preserve"> Premissas: </t>
    </r>
    <r>
      <rPr>
        <sz val="11"/>
        <color rgb="FF000000"/>
        <rFont val="Calibri"/>
        <family val="2"/>
      </rPr>
      <t>Realização de  5 reuniões em 5 entidades de relevância estadual no setor de síndicos e administradores de condomínios, para gerar multiplicadores capazes de verificar em seus condomínios a aplicação da legislação.</t>
    </r>
    <r>
      <rPr>
        <b/>
        <sz val="11"/>
        <color rgb="FF000000"/>
        <rFont val="Calibri"/>
        <family val="2"/>
      </rPr>
      <t xml:space="preserve">  Restrições:</t>
    </r>
    <r>
      <rPr>
        <sz val="11"/>
        <color theme="1"/>
        <rFont val="Calibri"/>
        <family val="2"/>
        <scheme val="minor"/>
      </rPr>
      <t xml:space="preserve"> Disponibilidade das entidades, prazo de elaboração dos materiais impressos </t>
    </r>
    <r>
      <rPr>
        <b/>
        <sz val="11"/>
        <color rgb="FF000000"/>
        <rFont val="Calibri"/>
        <family val="2"/>
      </rPr>
      <t>Riscos</t>
    </r>
    <r>
      <rPr>
        <sz val="11"/>
        <color theme="1"/>
        <rFont val="Calibri"/>
        <family val="2"/>
        <scheme val="minor"/>
      </rPr>
      <t>:  Falta de contato com as entidades .</t>
    </r>
  </si>
  <si>
    <r>
      <t xml:space="preserve"> CONSTRUÇÃO RESPONSÁVEL </t>
    </r>
    <r>
      <rPr>
        <b/>
        <sz val="11"/>
        <color rgb="FF000000"/>
        <rFont val="Calibri"/>
        <family val="2"/>
      </rPr>
      <t xml:space="preserve">Premissas:  </t>
    </r>
    <r>
      <rPr>
        <sz val="11"/>
        <color rgb="FF000000"/>
        <rFont val="Calibri"/>
        <family val="2"/>
      </rPr>
      <t xml:space="preserve">Realização de 3 encontros ampliados com  entidades públicas e privadas ligadas a construção civil destinadas a parcela da população leiga, informando quanto aos riscos de construções feitas de maneira irregular </t>
    </r>
    <r>
      <rPr>
        <b/>
        <sz val="11"/>
        <color rgb="FF000000"/>
        <rFont val="Calibri"/>
        <family val="2"/>
      </rPr>
      <t xml:space="preserve">Restrições: </t>
    </r>
    <r>
      <rPr>
        <sz val="11"/>
        <color rgb="FF000000"/>
        <rFont val="Calibri"/>
        <family val="2"/>
      </rPr>
      <t>Disponibilidade das entidades ,prazo de elaboração dos materiais impressos</t>
    </r>
    <r>
      <rPr>
        <b/>
        <sz val="11"/>
        <color rgb="FF000000"/>
        <rFont val="Calibri"/>
        <family val="2"/>
      </rPr>
      <t xml:space="preserve"> . Riscos:</t>
    </r>
    <r>
      <rPr>
        <sz val="11"/>
        <color rgb="FF000000"/>
        <rFont val="Calibri"/>
        <family val="2"/>
      </rPr>
      <t xml:space="preserve"> Falta de contatos com as entidades e desinteresse do público.</t>
    </r>
  </si>
  <si>
    <t>PROFISSÃO ARQUITETO</t>
  </si>
  <si>
    <t>CHAMA O SÍNDICO</t>
  </si>
  <si>
    <t xml:space="preserve"> OLHO VIVO</t>
  </si>
  <si>
    <t>MUNICÍPIO 100%</t>
  </si>
  <si>
    <t>CONSTRUÇÃO RESPONSÁVEL</t>
  </si>
  <si>
    <r>
      <rPr>
        <b/>
        <sz val="13"/>
        <color theme="1"/>
        <rFont val="Calibri"/>
        <family val="2"/>
        <scheme val="minor"/>
      </rPr>
      <t>03.06.001 -</t>
    </r>
    <r>
      <rPr>
        <sz val="13"/>
        <color theme="1"/>
        <rFont val="Calibri"/>
        <family val="2"/>
        <scheme val="minor"/>
      </rPr>
      <t xml:space="preserve"> Comissão Permanente da Fiscalização do CAU/SP</t>
    </r>
  </si>
  <si>
    <t>Coordenador Adjunto: Paulo Marcio Filomeno Mantovani</t>
  </si>
  <si>
    <t>Propor, apreciar e deliberar sobre o Plano de Fiscalização do CAU/SP, conforme diretrizes do Plano Nacional de Fiscalização do CAU/BR;</t>
  </si>
  <si>
    <t xml:space="preserve">Insumos e itens necessários para a correta realização dos trabalhos. </t>
  </si>
  <si>
    <t>Apreciar e deliberar sobre orientação à sociedade sobre questionamentos referentes à exercício, disciplina e fiscalização da profissão, no âmbito de sua jurisdição, na forma de atos normativos do CAU/BR;</t>
  </si>
  <si>
    <t>Apreciar e deliberar sobre julgamento, em segunda instância, de processos de fiscalização do exercício profissional, na forma dos atos normativos do CAU/BR;</t>
  </si>
  <si>
    <t>Os processos de fiscalização do exercício profissional, em grau de recurso, e os processos ético-disciplinares serão julgados pelo Plenário do CAU/SP, de acordo com atos normativos do CAU/BR, após a apresentação dos relatórios e votos fundamentados, aprovados pelas comissões competentes</t>
  </si>
  <si>
    <t>quantidade de serviços 
fiscalizados pelo CAU/UF
           __________________     x 100
número de serviços em execução 
conhecidos no Estado
(acumulado no ano)</t>
  </si>
  <si>
    <t>número de solicitações 
tratadas em até 30 dias
               _________________________     x 100
número de solicitações
(valor do trimestre)</t>
  </si>
  <si>
    <t xml:space="preserve"> Fomentar o acesso da sociedade à Arquitetura e Urbanismo</t>
  </si>
  <si>
    <t>Quantidade de orientações de fiscalização do exercício profissional no ano</t>
  </si>
  <si>
    <t>1) Consolidar o processo de  fiscalização</t>
  </si>
  <si>
    <t xml:space="preserve">2) Divulgar e consolidar a marca “CAU-SP”. </t>
  </si>
  <si>
    <t>Conceituar e formatar um modelo de fiscalização para o CAU/SP, à luz das resoluções do CAU/BR; propor novas formas de fiscalização que otimizem o trabalho dos agentes fiscais; dar apoio ao Departamento Técnico no sentido de colaborar com os objetivos precípuos da mesma; participar de reuniões com empresas públicas no sentido de orientar seus técnicos para o correto exercício profissional</t>
  </si>
  <si>
    <r>
      <t xml:space="preserve">Janeiro: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</si>
  <si>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Fevereiro: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</si>
  <si>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Março: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</si>
  <si>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Abril: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</si>
  <si>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Maio: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</si>
  <si>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Junho: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</si>
  <si>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Julho: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</si>
  <si>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Agosto: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</si>
  <si>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Setembro: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</si>
  <si>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Outubro: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</si>
  <si>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Novembro: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</si>
  <si>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r>
      <t xml:space="preserve">Dezembro: </t>
    </r>
    <r>
      <rPr>
        <sz val="13"/>
        <color rgb="FF000000"/>
        <rFont val="Calibri"/>
        <family val="2"/>
        <scheme val="minor"/>
      </rPr>
      <t>Discussão sobre a fiscalização do CAU/SP, em órgãos públicos e privados, nas instituições de ensinos, na área acadêmica, habitacional, entre outras; Elaboração de Memorandos; Levantamento dos editais que já foram fiscalizados pelo CAU/SP e prospecção de novas licitações e concursos a serem fiscalizados; Discussão sobre a fiscalização para ação de Prospecção, monitoramento, orientação e fiscalização de Programas e publicidade de televisão que apresentam projetos e obras de edificações ou de arquitetura de interiores realizadas por leigos ou arquitetos</t>
    </r>
  </si>
  <si>
    <t xml:space="preserve">Sugestões de ações Fiscalizatórias do CAU/SP, proposta de convênios e acordos de cooperação com entidades públicas e privadas, visando aperfeiçoamento de Fiscalização. A Comissão Permanente de Fiscalização espera alcançar um amplo resultado no sentido de contribuir para uma fiscalização moderna, ágil e compromissada com a Ética e o correto Exercício Profissional. Os principais temas para ações desta Comissão são o combate à Reserva Técnica;  a Disciplina e Ética profissional nas Instituições de Ensino - formadora de bons profissionais para o mercado;  e a fiscalização às licitações. </t>
  </si>
  <si>
    <t>9.1 - Descrição e Avaliação do Total das Ações e Atividades do Projeto/Atividade Desenvolvidas  - 1º Quadrimestre e/ou 1º Trimestre - 2019</t>
  </si>
  <si>
    <t>9.2 - Descrição e Avaliação do Total das Ações e Atividades do Projeto/Atividade  Desenvolvidas - 2º Quadrimestre e/ou 2º Trimestre - 2019</t>
  </si>
  <si>
    <t>9.3 - Descrição e Avaliação do Total das Ações e Atividades do Projeto/Atividade Desenvolvidas - 3º Quadrimestre e/ou 3º Trimestre - 2019</t>
  </si>
  <si>
    <t>9.4 - Descrição e Avaliação do Total das Ações e Atividades do Projeto/Atividade Desenvolvidas - 4º Quadrimestre e Anual e/ou Período do Exercício - 2019</t>
  </si>
  <si>
    <t>Paulo Marcio Filomeno Mantovani</t>
  </si>
  <si>
    <t>Coordenador adjunto</t>
  </si>
  <si>
    <t>Tabela 1 - Duração das Atividades da Contrato de Projeto/Atividade - Comissão Permanente da Fiscalização do CAU/SP - Janeiro a Dezembro/2019</t>
  </si>
  <si>
    <t>Discussão sobre a fiscalização do CAU/SP, em órgãos públicos e privados, nas instituições de ensinos, na área acadêmica, habitacional, entre outras</t>
  </si>
  <si>
    <t>Elaboração de Memorandos</t>
  </si>
  <si>
    <t xml:space="preserve"> Levantamento dos editais que já foram fiscalizados pelo CAU/SP e prospecção de novas licitações e concursos a serem fiscalizados</t>
  </si>
  <si>
    <t>Discussão sobre a fiscalização para ação de Prospecção, monitoramento, orientação e fiscalização de Programas e publicidade de televisão que apresentam projetos e obras de edificações ou de arquitetura de interiores realizadas por leigos ou arquitetos</t>
  </si>
  <si>
    <r>
      <rPr>
        <b/>
        <sz val="13"/>
        <color theme="1"/>
        <rFont val="Calibri"/>
        <family val="2"/>
        <scheme val="minor"/>
      </rPr>
      <t>03.05.001 -</t>
    </r>
    <r>
      <rPr>
        <sz val="13"/>
        <color theme="1"/>
        <rFont val="Calibri"/>
        <family val="2"/>
        <scheme val="minor"/>
      </rPr>
      <t xml:space="preserve"> Comissão de Planejamento e Finanças</t>
    </r>
  </si>
  <si>
    <t>Coordenador: Marco Antonio Teixeira da Silva</t>
  </si>
  <si>
    <t>Coordenadora Adjunta: Miriam Roux Azevedo Addor</t>
  </si>
  <si>
    <t>Acompanhar o planejamento estratégico integrado do CAU/SP, em conjunto com todos os setores e comissões do Conselho, após análise e deliberação de seu Plenário; Propor, apreciar e deliberar sobre atos normativos referentes à gestão econômico financeira e patrimonial do CAU/SP e sobre a revisão do Planejamento Estratégico do CAU/SP, encaminhando-a ao CAU/BR; Propor, apreciar e deliberar sobre atos econômico-financeiros voltados à reestruturação organizacional do CAU/SP; Propor, apreciar e deliberar sobre apuração de irregularidades e responsabilidades relacionadas aos aspectos econômico-financeiros, no âmbito de sua competência; Propor, apreciar e deliberar sobre os planos de ação e orçamento do CAU/SP, e suas reformulações; Propor, apreciar e deliberar sobre as diretrizes para elaboração dos planos de ação e orçamento do CAU/SP; Propor, apreciar e deliberar sobre o aprimoramento das diretrizes para elaboração dos planos de ação e orçamento do CAU/SP e do CAU/BR, a ser encaminhado para deliberação pelo CAU/BR; Propor, apreciar e deliberar sobre processos de cobrança de anuidades, taxas e multas.</t>
  </si>
  <si>
    <t>Ter sistemas de informação e infraestrutura que viabilizem a gestão e o atendimento dos arquitetos e urbanistas e à sociedade</t>
  </si>
  <si>
    <t>Deliberar sobre as matérias administrativas e financeiras de interesse do CAU/SP</t>
  </si>
  <si>
    <t>Elaborar e cumprir modelo de gestão, de acordo com os atos normativos do CAU/BR</t>
  </si>
  <si>
    <t>Cumprir e fazer cumprir o Planejamento Estratégico do CAU/SP;</t>
  </si>
  <si>
    <t xml:space="preserve">Elaborar, cumprir e fazer cumprir os planos de ação e orçamento do CAU/SP, e suas
reformulações, em observância ao Planejamento Estratégico do CAU e as diretrizes estabelecidas para a elaboração dos planejamentos táticos e operacionais, pelo CAU/BR, encaminhando-os ao CAU/BR para homologação
</t>
  </si>
  <si>
    <t>Elaborar relatórios de gestão da estratégia com metas, prioridades e resultados, na forma do Planejamento Estratégico do CAU/SP, e os planos de ação e orçamento do CAU/SP, encaminhando-os ao CAU/BR para homologação;</t>
  </si>
  <si>
    <t>Elaborar e cumprir os planos de trabalho do CAU/SP, e suas reformulações, encaminhando-os ao CAU/BR para homologação</t>
  </si>
  <si>
    <t>Deliberar acerca das impugnações solicitadas pelos profissionais, bem como observar o rito de cobrança e inscrição em dívida ativa</t>
  </si>
  <si>
    <t>Apreciar e deliberar sobre matérias de sua competência e, quando for o caso, solicitar a sua inclusão na pauta da reunião plenária, para deliberação</t>
  </si>
  <si>
    <t>Apreciar e deliberar sobre questionamentos referentes às resoluções e outros atos normativos do CAU/BR, vigentes, no âmbito de sua competência</t>
  </si>
  <si>
    <t>Apreciar e deliberar sobre as propostas apresentadas pelas comissões temporárias, no âmbito de sua competência</t>
  </si>
  <si>
    <t>Propor, apreciar e deliberar sobre o calendário anual de eventos e reuniões, e respectivas alterações, para apreciação do Conselho Diretor, ou na falta desse, do Plenário;</t>
  </si>
  <si>
    <t>Apreciar, deliberar e monitorar a execução de programas e projetos do Planejamento Estratégico do CAU/SP, no âmbito de suas competências</t>
  </si>
  <si>
    <t>Apreciar, cumprir e fazer cumprir a execução das metas previstas nos planos de ação e orçamento, e acompanhar os resultados alcançados no plano de trabalho das comissões</t>
  </si>
  <si>
    <t>Propor, apreciar e deliberar sobre o aprimoramento e cumprimento dos indicadores estratégicos pertinentes às competências da respectiva comissão</t>
  </si>
  <si>
    <t>Monitorar a aplicação dos recursos financeiros destinados à comissão temporária, cuja instituição foi por ela proposta</t>
  </si>
  <si>
    <t>Apreciar e deliberar sobre convocações de reuniões extraordinárias</t>
  </si>
  <si>
    <t>total de profissionais inadimplentes
          ____________________ x 100
total de profissionais ativos</t>
  </si>
  <si>
    <t>quantidade de orientações gerais realizadas pelo CAU/UF
_________________________
número de orientações propostas a serem realizadas</t>
  </si>
  <si>
    <t>Imagem do CAU junto à sociedade</t>
  </si>
  <si>
    <t>1) Aprimorar a gestão do orçamento do CAU/SP</t>
  </si>
  <si>
    <t>2) Assegurar os recursos necessários ao adequado funcionamento do CAU/SP</t>
  </si>
  <si>
    <t>Aprovação do Calendário de Reuniões da CPFi</t>
  </si>
  <si>
    <t>Apresentação e apreciação conceitual do acompanhamento do Planejamento Estratégico pela CPFi e sua transversalidade em conjunto com o DGF</t>
  </si>
  <si>
    <t>Apresentação e apreciação da responsabilidade institucional da CPFi e das suas ações e atividades e seus respectivos cronogramas</t>
  </si>
  <si>
    <t>Apresentação e apreciação do Relatório de Gestão Modelo TCU 2018</t>
  </si>
  <si>
    <t>Apresentação e apreciação da Prestação de Contas exercício 2018</t>
  </si>
  <si>
    <t>Análise de pedidos de Impugnação de Cobrança</t>
  </si>
  <si>
    <t>Aprovação das agendas futuras da Reprogramação, Prestação de Contas Trimestral e Relatório de Gestão Quadrimestral</t>
  </si>
  <si>
    <t>Apresentações de agenda para aprovação dos trabalhos ref. a 1ª Reformulação do Plano de Ação com Planej. Estratégico e Orçamento do CAU/SP - 2019; Apresentação preliminar da 1º Reprogramação 2019</t>
  </si>
  <si>
    <t>Apresentações para análise e deliberação referente à 1ª Reformulação do Plano de Ação, P. E e Orçamento de 2019; Prestação de contas do 1ª Trimestre de 20189; Relatório de Gestão 1º Quadrimestre de 2019; Análise de pedidos de Impugnação de Cobrança</t>
  </si>
  <si>
    <t>Análise e preparação dos temas a serem apresentados e discutidos na 2ª Auto Avaliação da Equipe do MRG CAU do CAU/SP</t>
  </si>
  <si>
    <t>Análise e participação na 2ª Auto Avaliação do MRG CAU do CAU/SP; Análise de pedidos de Impugnação de Cobrança; Apresentação e apreciação Preliminar da Prestação de Contas do 2ª Trimestre de 2019</t>
  </si>
  <si>
    <t xml:space="preserve"> Apresentação e apreciação da Prestação de Contas do 2ª Trimestre de 2019; Apresentação do Calendário e apresentação do Orçamento 2019</t>
  </si>
  <si>
    <t>Apresentações para análise e deliberação referente ao Plano de Ação com Planejamento Estratégico e Orçamento 2019 e Relatório de Gestão do 2º Quadrimestre de 2019</t>
  </si>
  <si>
    <t>Apresentações para análise e deliberação referente à Prestação de Contas 3º Trimestre de 2019</t>
  </si>
  <si>
    <t>Apreciação, exames, análises, recomendações e/ou deliberação acerca dos procedimentos e das compras e ou contratações do CAU/SP, sob o aspecto da lei 8.666/2015</t>
  </si>
  <si>
    <t>Apreciação, exames, análises, recomendações e/ou deliberação acerca da Prestação de Contas (Balanço Patrimonial, Demonstração Financeira, Demonstração Contábil, Demonstração Orçamentária, Demonstração Anual)</t>
  </si>
  <si>
    <t>Acompanhamento do Projeto Arquitetura XXI</t>
  </si>
  <si>
    <t xml:space="preserve"> Acompanhamento do Projeto Patrocínio</t>
  </si>
  <si>
    <t xml:space="preserve">Apreciar e analisar os procedimentos e regras de pagamentos de diárias e deslocamento dos Conselheiros do CAU/SP </t>
  </si>
  <si>
    <t>6.  Cronograma de execução em etapas - Vide Tabela 2</t>
  </si>
  <si>
    <t>1) Disponibilidade financeira (dotação orçamentária)</t>
  </si>
  <si>
    <t>Restrição: A não confirmação da receita projetada no orçamento</t>
  </si>
  <si>
    <t>2) Eleição dos membros da Comissão Permanente de Orçamento e Contas</t>
  </si>
  <si>
    <t>Restrição: Ausência de candidatos</t>
  </si>
  <si>
    <t>3) Elaboração de pareceres sobre as atividades financeiras</t>
  </si>
  <si>
    <t>Restrição: Fata de informações básicas para a realização dos pareceres e recomendações</t>
  </si>
  <si>
    <t xml:space="preserve">Tabela 1 - Duração das Atividades da Comissão de Planejamento e Finanças - Janeiro/2019 a Dezembro/2019 </t>
  </si>
  <si>
    <t>Duração (em Meses)</t>
  </si>
  <si>
    <t xml:space="preserve">Apresentação e apreciação do Relatório de Gestão Modelo TCU 2018
</t>
  </si>
  <si>
    <t>Apresentações para análise e deliberação referente à 1ª Reformulação do Plano de Ação, P. E e Orçamento de 2019; Prestação de contas do 1ª Trimestre de 2019; Relatório de Gestão 1º Quadrimestre de 2019; Análise de pedidos de Impugnação de Cobrança</t>
  </si>
  <si>
    <t>Apresentações para análise e deliberação referente ao Plano de Ação com Planejamento Estratégico e Orçamento 2019</t>
  </si>
  <si>
    <t>Apresentações para análise e deliberação referente ao Relatório de Gestão do 2º Quadrimestre de 2019</t>
  </si>
  <si>
    <t>Participação no Seminário de Capacitação CPFi - 2019</t>
  </si>
  <si>
    <t xml:space="preserve"> Reunião COA-CAU/SP, CPFi-CAU/SP e Assessoria de Planejamento e Gestão da Estratégia do CAU/BR</t>
  </si>
  <si>
    <t xml:space="preserve"> 2º Conferência Nacional dos Conselhos Profissionais</t>
  </si>
  <si>
    <t>Encontro Técnico com a CPFi-CAU/BR</t>
  </si>
  <si>
    <t>Encontro Técnico com os CAU/UF</t>
  </si>
  <si>
    <t xml:space="preserve"> Encontro Técnico com CPFi -CAU/UF</t>
  </si>
  <si>
    <t xml:space="preserve">Seminário com CPFi - CAU/BR         </t>
  </si>
  <si>
    <t>Coordenadora: Tercia Almeida de Oliveira</t>
  </si>
  <si>
    <t>Litsuko</t>
  </si>
  <si>
    <t>Atender a demanda interna e externa quanto as legislações, normas e organizações internas ao CAU/SP e suas Comissões</t>
  </si>
  <si>
    <t>2ª Meta Secundária: Ter sistemas eficientes de informação, infraestrutura e gestão que viabilizem a gestão e o atendimento dos arquitetos e urbanistas e a sociedade</t>
  </si>
  <si>
    <t>3a. Meta Secundária: Propor ações que crie uma imagem satisfatória do CAU/SP e dos serviços oferecidos aos profissionais</t>
  </si>
  <si>
    <t>Reuniões ordinárias e Extraordinárias entre os membros conselheiros</t>
  </si>
  <si>
    <t>Viagens para dentro do estado, como "despachos"</t>
  </si>
  <si>
    <t>Viagens para fora do estado</t>
  </si>
  <si>
    <t>Reuniões internas e externas com pessoas e entidades diversas</t>
  </si>
  <si>
    <t>Capacitações para conselheiros membros da comissão</t>
  </si>
  <si>
    <t>Coordenadora Adjunta da área</t>
  </si>
  <si>
    <t>Gisele Vitto</t>
  </si>
  <si>
    <t xml:space="preserve">II Encontro da COA/UF </t>
  </si>
  <si>
    <t xml:space="preserve">Reunião Técnica da COA-CAU/BR </t>
  </si>
  <si>
    <t>Participação no Seminário da Fiscalização</t>
  </si>
  <si>
    <t xml:space="preserve">Coordenadora Adjunta: Adriana Blay Levisky
</t>
  </si>
  <si>
    <t>Tabela 1 - Duração das Atividades da Comissão de Organização e Administração do CAU/SP - Janeiro a Dezembro/2019</t>
  </si>
  <si>
    <t>Coordenador: Alex Marques Rosa</t>
  </si>
  <si>
    <t>Apoio dos membros da Comissão de Exercício Profissional</t>
  </si>
  <si>
    <t>Sala de reunião adequada, 09 computadores, 09 mouses, retroprojetor e internet</t>
  </si>
  <si>
    <t>Material de apoio técnico para desenvolvimento das Ações.</t>
  </si>
  <si>
    <t>Funcionamento do Siccau e internet</t>
  </si>
  <si>
    <t>Apoio dos conselheiros no atendimento dos prazos para os relatos dos processos</t>
  </si>
  <si>
    <t>Elaboração dos Materiais impressos e ações de comunicação assim como gastos com gráfica</t>
  </si>
  <si>
    <t>Contratação de 02 Estagiários e 01 Assistente Técnico Administrativo</t>
  </si>
  <si>
    <t>Divulgação nos canais de comunicação (Plano de Ação 02 - 03 - 04)</t>
  </si>
  <si>
    <t>Locação do espaço e suporte técnico para o evento (Plano de Ação 07)</t>
  </si>
  <si>
    <t>número de processos de fiscalização concluídos 
em um ano
-------------------------------------------------- x 100
 número total de processos de fiscalização</t>
  </si>
  <si>
    <t>índice de  presença dos profissionais nos serviços fiscalizados</t>
  </si>
  <si>
    <t xml:space="preserve">2) Deliberar sobre os Processos de Registro de Responsabilidade Técnica (Extemporâneo) de Alta Complexidade. </t>
  </si>
  <si>
    <t>número de processos de R.R.T (Extemporâneos) solicitados
em um ano
-------------------------------------------------- x 100
 número total de processos analisados pela Comissão de Exercício Profissional</t>
  </si>
  <si>
    <t>Alex Marques Rosa</t>
  </si>
  <si>
    <t>Dilene Zaparoli</t>
  </si>
  <si>
    <t>Cláudio Barbosa Ferreira</t>
  </si>
  <si>
    <t>Tabela 1 - Duração das Atividades da Comissão Permanente de Exercício Profissional - Janeiro a Dezembro/2019</t>
  </si>
  <si>
    <t>Análise de Processos do CREA</t>
  </si>
  <si>
    <t>Análise de Processos do CAU/SP</t>
  </si>
  <si>
    <t>Análise de solicitações de Interrupções de Registro</t>
  </si>
  <si>
    <t>Análise de solicitações de cancelamentos de RRT</t>
  </si>
  <si>
    <t>Análise de solicitações de RRT extemporâneos</t>
  </si>
  <si>
    <t>Análise de solicitações de anulações de RRT’s</t>
  </si>
  <si>
    <t>Análise de solicitações de Registro de Direito Autoral</t>
  </si>
  <si>
    <t>Encaminhamento de Memorandos</t>
  </si>
  <si>
    <r>
      <rPr>
        <b/>
        <sz val="13"/>
        <rFont val="Calibri"/>
        <family val="2"/>
        <scheme val="minor"/>
      </rPr>
      <t xml:space="preserve"> 03.02.004 -</t>
    </r>
    <r>
      <rPr>
        <sz val="13"/>
        <rFont val="Calibri"/>
        <family val="2"/>
        <scheme val="minor"/>
      </rPr>
      <t xml:space="preserve">  C.P. de Ensino e Formação - Projeto Acreditação de Cursos</t>
    </r>
  </si>
  <si>
    <t>Coordenador: José Antonio Lanchoti</t>
  </si>
  <si>
    <t>Coordenador Adjunto: Flavio Marcondes</t>
  </si>
  <si>
    <t>Érika Martins de Paula/Maria Flávia Marques</t>
  </si>
  <si>
    <t>Realização de reuniões em SP para acompanhamento do Projeto Piloto de acreditação</t>
  </si>
  <si>
    <t>Realização de uma avaliação in loco em IES/SP</t>
  </si>
  <si>
    <t>Realização de um Encontro com IES/SP para discussão do tema</t>
  </si>
  <si>
    <t xml:space="preserve">Participação de coordenador CEF/SP e técnicos em reuniões da CEF CAU/BR </t>
  </si>
  <si>
    <t>Acompanhamento da Implantação do Sistema de Acreditação do CAU</t>
  </si>
  <si>
    <t>Adesão de 50% dos cursos de AU inscrições no Projeto Piloto  agosto/2019</t>
  </si>
  <si>
    <t>Implantação do Sistema Acreditação do CAU em 2020</t>
  </si>
  <si>
    <t>Reuniões no CAU/SP para acompanhamento do Projeto Piloto (diárias + deslocamentos Conselheiros e técnicos)</t>
  </si>
  <si>
    <t>Participação do coordenador em reuniões da CEF CAU/BR específicas sobre o assunto (diárias + deslocamento de coordenador + técnico)</t>
  </si>
  <si>
    <t>Realização de uma avaliação in loco em SP (diárias + deslocamentos de avaliadores-3)</t>
  </si>
  <si>
    <t>Baixa adesão de coordenadores e docentes dos cursos de AU/BR  e representantes CEF/UF em evento internacional</t>
  </si>
  <si>
    <t>9.1 - Descrição e Avaliação do Total das Ações e Atividades do Projeto/Atividade Desenvolvidas - 1º Quadrimestre e/ou 1º Trimestre - 2019</t>
  </si>
  <si>
    <t>9.2 - Descrição e Avaliação do Total das Ações e Atividades do Projeto/Atividade Desenvolvidas - 2º Quadrimestre e/ou 2º Trimestre - 2019</t>
  </si>
  <si>
    <t>9.3 - Descrição e Avaliação do Total das Ações e Atividades do Projeto/Atividade Desenvolvidas - 3º Quadrimestre e/ou 3º Trimestre – 2019</t>
  </si>
  <si>
    <t xml:space="preserve">Flávio Marcondes </t>
  </si>
  <si>
    <t>Vera Santana Luz</t>
  </si>
  <si>
    <t>Érika Martins de Paula</t>
  </si>
  <si>
    <t>Reuniões CAU/SP - Comissão Temporária Acreditação</t>
  </si>
  <si>
    <t>Encontro com IES/BR e CEF/UF em SP (evento internacional ASC)</t>
  </si>
  <si>
    <t>Entrega de relatório parcial para Plenárias CAU/SP e CAU/BR</t>
  </si>
  <si>
    <t>Tabela 1 - Duração das Atividades da Comissão Permanente de Ensino e Formação - Projeto Acreditação de Cursos - Janeiro a Dezembro/2019</t>
  </si>
  <si>
    <r>
      <rPr>
        <b/>
        <sz val="13"/>
        <rFont val="Calibri"/>
        <family val="2"/>
        <scheme val="minor"/>
      </rPr>
      <t xml:space="preserve"> 03.02.003 -</t>
    </r>
    <r>
      <rPr>
        <sz val="13"/>
        <rFont val="Calibri"/>
        <family val="2"/>
        <scheme val="minor"/>
      </rPr>
      <t xml:space="preserve"> C.P. de Ensino e Formação - CAU nas Universidades</t>
    </r>
  </si>
  <si>
    <t>Érika Martins de Paula/ Maria Flávia Marques</t>
  </si>
  <si>
    <t xml:space="preserve">
Aproximar os coordenadores, docentes e estudantes dos cursos de Arquitetura e Urbanismo das Instituições de Ensino Superior de São Paulo, visando o atendimento aos normativos vigentes e à qualificação de cursos ofertados, através de debates de temas atuais da área e do real papel do arquiteto e urbanista na sociedade, formação continuada e atualização.                   
</t>
  </si>
  <si>
    <t>Organização de um encontro junto a coordenadores, docentes e discentes para discussão de temas da área (2º semestre/2018)</t>
  </si>
  <si>
    <t>Realização de reuniões para criação de sistema de valorização de boas prática de arquitetura para implantação em 2019 ( 3 reuniões - 5 membros CEF CAU/SP+ coordenador CEFSP)</t>
  </si>
  <si>
    <t>Realização de reuniões para formulação de  temas e conteúdos para a Plataforma Digital a ser implantada pelo CAU/SP e destinada aos estudantes de Arquitetura e Urbanismo, escritórios, prefeituras e empresas que oferecem estágio na área para entrega até agosto/2018 ( 3 reuniões - 5 membros CEF CAU/SP + coordenador CEFSP)</t>
  </si>
  <si>
    <t>Adesão de 30% dos cursos de AU em evento a ser realizado em agosto/2018</t>
  </si>
  <si>
    <t>Entrega de selo a IES/SP - Projeto Piloto - amostragem em dezembro/2018</t>
  </si>
  <si>
    <t>3 Reuniões com 5 membros CEF CAU/SP + coordenador CEF/SP ( valorização de boas práticas em AU)</t>
  </si>
  <si>
    <t>3 Reuniões com 5 membros CEF CAU/SP + coordenador CEF/SP (conteúdos plataforma digital)</t>
  </si>
  <si>
    <t>b.Elaboração, apresentação e disponibilização de material aos coordenadores e docentes pela CEF CAU/SP (palestra/"kit"/pencard)</t>
  </si>
  <si>
    <t>c.Participação de funcionários do Departamento de Ensino e Formação do CAU/SP para suporte técnico no evento</t>
  </si>
  <si>
    <t>d.Encaminhamento de convite, ficha de inscrição e certificado de participação à coordenadores e docentes</t>
  </si>
  <si>
    <t>e. Publicação dos resultados do Encontro</t>
  </si>
  <si>
    <t>Reunião 1 - temas para Plataforma Digital -20/07
Reunião 1 - Sistema para valorização de boas práticas - 27/07</t>
  </si>
  <si>
    <t>Reunião 2 - temas para Plataforma Digital -10/08
Reunião 2 - Sistema para valorização de boas práticas -31/08</t>
  </si>
  <si>
    <t>Encontro CAU/SP e IES/SP (evento estadual)</t>
  </si>
  <si>
    <t>Reunião 3 - temas para Plataforma Digital -19/10
Reunião 3 - Sistema para valorização de boas práticas -26/10</t>
  </si>
  <si>
    <t>Entrega de relatório com conteúdo para Plataforma Digital do CAU/SP e de sistematização de valorização de boas práticas para implantação em 2019</t>
  </si>
  <si>
    <t>Autorização do presidente e setor financeiro do CAU/S para a realização das reuniões</t>
  </si>
  <si>
    <t>Autorização do Presidente CAU/SP para realização de evento e solicitação de espaço a ser utilizado</t>
  </si>
  <si>
    <t>Baixa aderência de coordenadores e docentes em evento</t>
  </si>
  <si>
    <t xml:space="preserve">Nome do projeto/atividade: </t>
  </si>
  <si>
    <t>Responsável Institucional:</t>
  </si>
  <si>
    <t>Erika Martins de Paula/Maria Flavia Marques</t>
  </si>
  <si>
    <t>Estreitar relacionamento do Conselho Profissional com as Instituições de Ensino Superior de São Paulo, através do contato com dirigentes, docentes e discentes em eventos acadêmicos promovidos.</t>
  </si>
  <si>
    <t>Promover a Arquitetura e Urbanismo para Todos</t>
  </si>
  <si>
    <t>Material institucional do CAU/SP para entrega aos dirigentes e estudantes durante representação do Conselho em evento.</t>
  </si>
  <si>
    <t>* Divulgar e consolidar a marca “CAU-SP”;
* Criar modelo de comunicação institucional;
* Apoiar e acompanhar projeto de lei que institui a arquitetura como carreira de estado e demais legislações pertinentes a Arquitetura e Urbanismo.</t>
  </si>
  <si>
    <t>Metas Estratégicas do CAU/SP:</t>
  </si>
  <si>
    <t>40 participações de Conselheiros do CAU/SP em eventos acadêmicos: Palestras, Aulas magnas e Semanas de Arquitetura e Urbanismo.</t>
  </si>
  <si>
    <t xml:space="preserve">Entre 80% e 100% = Verde; Igual a  50% = Amarelo; Abaixo de 50% = Vermelho </t>
  </si>
  <si>
    <t>* Influenciar as diretrizes do ensino de Arquitetura e Urbanismo e sua formação continuada;
* Promover o exercício ético e qualificado da profissão;
* Ser reconhecido como referência na defesa e fomento das boas práticas da Arquitetura e Urbanismo;
* Fomentar o acesso da sociedade à Arquitetura e Urbanismo.</t>
  </si>
  <si>
    <t>Metas Estratégicas do CAU/BR:</t>
  </si>
  <si>
    <t>Material institucional 
(apresentação audiovisual e impressa) para disponibilização ao público.</t>
  </si>
  <si>
    <t>Indicação de Conselheiros pelo Presidente e Coordenador CEF/SP para participação nos eventos.</t>
  </si>
  <si>
    <t>Reuniões junto a membros de Comissões Especiais e Permanentes para auxílio na elaboração de palestras de áreas afins</t>
  </si>
  <si>
    <t>Publicação para o registro documental dos eventos.</t>
  </si>
  <si>
    <t>Capacitação Conselheiros enquanto palestrantes do CAU/SP.</t>
  </si>
  <si>
    <t>Condecoração dos Destaques Acadêmicos indicados pelas IES/SP em Sessões Solenes de Colação de Grau</t>
  </si>
  <si>
    <t>Kits institucionais nas IES/SP para disponibilização aos estudantes e demais participantes dos eventos (motorista CAU/SP ou correio)</t>
  </si>
  <si>
    <t>Participação de sub gerente das regionais junto aos Conselheiros nos eventos acadêmicos</t>
  </si>
  <si>
    <t>Participação de Conselheiros do CAU/SP em eventos acadêmicos (palestras, aulas magnas, semanas de arquitetura e urbanismo e colações de grau)</t>
  </si>
  <si>
    <t>Condecoração de formandos indicados pela IES na Sessão Solene de Colação de Grau</t>
  </si>
  <si>
    <t>Publicação de eventos acadêmicos que contaram com a representação do CAU/SP</t>
  </si>
  <si>
    <t>Fechamento de material audiovisual para apresentação em IES/SP</t>
  </si>
  <si>
    <t>Material institucional disponibilizado para entrega ao público dos eventos</t>
  </si>
  <si>
    <t>Disponibilidade de membros de Comissões para elaboração de palestras temáticas que serão utilizadas pelos Conselheiros do CAU/SP</t>
  </si>
  <si>
    <t>Convite das IES/SP para participação do CAU/SP em eventos</t>
  </si>
  <si>
    <t>Disponibilidade dos sub gerentes para participação em eventos</t>
  </si>
  <si>
    <t>Disponibilidade de Conselheiros CAU/SP para capacitação e participação nos eventos</t>
  </si>
  <si>
    <t>Autorização de participação dos Conselheiros pelo Presidente do CAU/SP</t>
  </si>
  <si>
    <t>Material audiovisual do CAU/SP a ser desenvolvido pela equipe de Comunicação do CAU/SP</t>
  </si>
  <si>
    <t>Elaboração de palestras/material de apoio</t>
  </si>
  <si>
    <t>1ª Fase de Palestras</t>
  </si>
  <si>
    <t>2ª Fase de Palestras</t>
  </si>
  <si>
    <t>Participações em Semanas de arquitetura e Urbanismo</t>
  </si>
  <si>
    <r>
      <rPr>
        <b/>
        <sz val="13"/>
        <color theme="1"/>
        <rFont val="Calibri"/>
        <family val="2"/>
        <scheme val="minor"/>
      </rPr>
      <t>03.02.001 -</t>
    </r>
    <r>
      <rPr>
        <sz val="13"/>
        <color theme="1"/>
        <rFont val="Calibri"/>
        <family val="2"/>
        <scheme val="minor"/>
      </rPr>
      <t xml:space="preserve"> Comissão Permanente de Ensino e Formação - Custo Fixo</t>
    </r>
  </si>
  <si>
    <t>Coordenadora Técnica Érika Martins de Paula</t>
  </si>
  <si>
    <t>Dar continuidade ao trabalho da Comissão de Ensino CAU/SP para cumprimento das ações propostas e desempenho de sua função fim. 
Propor, apreciar e deliberar sobre aprimoramento de atos normativos do CAU/BR referentes ao ensino e formação a serem encaminhados para deliberação pelo CAU/BR, sobre procedimentos para: 
a) estabelecimento de relação entre conteúdos programáticos de ensino e formação e as atividades e atribuições profissionais; 
b) incentivo à melhoria das condições de oferta e da qualidade dos cursos de graduação em Arquitetura e Urbanismo;
 c) requerimentos de registros de profissionais; e d) cadastramento de cursos de Arquitetura e Urbanismo.</t>
  </si>
  <si>
    <t>Diárias e deslocamentos de membros da CEF CAU/SP para realização de reuniões ordinárias e extraordinárias</t>
  </si>
  <si>
    <t>Despachos/Diárias de membros da CEF referente aos Seminários, Encontros com as IES/Sp e ações descentralizadas que serão propostos em projeto específico da CEF CAU/SP</t>
  </si>
  <si>
    <t>Viagens de membros da CEF à reuniões e eventos fora do Estado</t>
  </si>
  <si>
    <t>Salário de funcionários do Departamento de Ensino e Formação</t>
  </si>
  <si>
    <t>Participação coordenador e/ou coordenador adjunto em reuniões da CEF CAU/BR com pauta de São Paulo</t>
  </si>
  <si>
    <t>Reuniões Conselho Diretor e Plenárias</t>
  </si>
  <si>
    <t>Despachos e diárias coordenador/coordenador adjunto com funcionários do Departamento de Ensino e Formação</t>
  </si>
  <si>
    <t>Adesão de 30% dos cursos de AU em evento a ser realizado em agosto/2019</t>
  </si>
  <si>
    <t>100% de publicações de reuniões, deliberações e materiais da área de ensino e formação</t>
  </si>
  <si>
    <t>Realização de 12 Reuniões Ordinárias</t>
  </si>
  <si>
    <t>Realização de 5 Reuniões Extraordinárias</t>
  </si>
  <si>
    <t>Participação coordenador e/ou coordenador adjunto em 5 reuniões CEF CAU/BR  + técnica</t>
  </si>
  <si>
    <t>Participação dos membros da CEF CAU/SP em 2 eventos nacionais da área</t>
  </si>
  <si>
    <t xml:space="preserve"> despachos da coordenação CEF/SP</t>
  </si>
  <si>
    <t>1a. reunião ordinária; Participação em reunião CEF CAU/BR; despachos da coordenação CEF/SP</t>
  </si>
  <si>
    <t>2a. reunião ordinária; despachos da coordenação CEF/SP</t>
  </si>
  <si>
    <t>3a. reunião ordinária;  despachos da coordenação CEF/SP</t>
  </si>
  <si>
    <t>4a. reunião ordinária; despachos da coordenação CEF/SP</t>
  </si>
  <si>
    <t>5a. reunião ordinária; 1a.  reunião extraordinária; Participação em reunião CEF CAU/BR; despachos da coordenação CEF/SP</t>
  </si>
  <si>
    <t>6a. reunião ordinária; despachos da coordenação CEF/SP</t>
  </si>
  <si>
    <t>7a. reunião ordinária; 2a.  reunião extraordinária; Participação em reunião CEF CAU/BR; despachos da coordenação CEF/SP</t>
  </si>
  <si>
    <t>10a. reunião ordinária; despachos da coordenação CEF/SP/evento nacional 2</t>
  </si>
  <si>
    <t>Autorização do presidente do CAU/SP para participação dos membros em eventos e reuniões dentro e fora do Estado</t>
  </si>
  <si>
    <t>Autorização do presidente para despachos do coordenador CEF CAU/SP junto à equipe técnica</t>
  </si>
  <si>
    <t>Autorização do presidente do CAU/SP para realização de reuniões extraordinárias</t>
  </si>
  <si>
    <t>José Antônio Lanchoti</t>
  </si>
  <si>
    <t>Flavio Marcondes</t>
  </si>
  <si>
    <t xml:space="preserve">Coordenadora Adjunta </t>
  </si>
  <si>
    <t>Tabela 1 - Duração das Atividades da Comissão Permanente de Ensino e Formação - Janeiro a Dezembro/2019</t>
  </si>
  <si>
    <t xml:space="preserve">Reuniões Ordinárias na sede do CAU </t>
  </si>
  <si>
    <t>Reuniões Extraordinárias na sede do CAU</t>
  </si>
  <si>
    <t xml:space="preserve">Evento Nacional </t>
  </si>
  <si>
    <t>sem data definida</t>
  </si>
  <si>
    <t xml:space="preserve">Participação da CEF/SP em reunião / seminário CEF/BR </t>
  </si>
  <si>
    <t>01 a 02 dias/semana coordenação CEF/SP - para despachos e trabalhos com o Departamento de Ensino e Formação</t>
  </si>
  <si>
    <r>
      <t xml:space="preserve">ANEXO 3.2 - Dados Gerais do Plano de Ação - DGF - Parte que diz respeito a Gestão e Execução Financeira </t>
    </r>
    <r>
      <rPr>
        <sz val="28"/>
        <color rgb="FF7030A0"/>
        <rFont val="Calibri"/>
        <family val="2"/>
        <scheme val="minor"/>
      </rPr>
      <t xml:space="preserve"> </t>
    </r>
  </si>
  <si>
    <t>01/01/2019 - 31/12/2019</t>
  </si>
  <si>
    <t>9.1 - Descrição e Avaliação do Total das Ações e Atividades do Projeto/Atividade Desenvolvidas - 1º QD e/ou 1º Trimestre - 2019</t>
  </si>
  <si>
    <t>9.2 - Descrição e Avaliação do Total das Ações e Atividades do Projeto/Atividade Desenvolvidas - 2º QD e/ou 2º Trimestre - 2019</t>
  </si>
  <si>
    <t xml:space="preserve">Abril: </t>
  </si>
  <si>
    <t xml:space="preserve">Fevereiro: </t>
  </si>
  <si>
    <t>Pl. Ação e Orçamento Inicial - 2019: R$ 45.313,72</t>
  </si>
  <si>
    <t>Publicação de cartilhas, cadernos técnicos e livros sobre o tema da Mobilidade Urbana, visando a difusão dos conceitos e a promoção do desenvolvimento profissional dos Arquitetos e Urbanistas no Estado de São Paulo</t>
  </si>
  <si>
    <r>
      <t>05.07.007 -</t>
    </r>
    <r>
      <rPr>
        <sz val="20"/>
        <color theme="1"/>
        <rFont val="Calibri"/>
        <family val="2"/>
        <scheme val="minor"/>
      </rPr>
      <t xml:space="preserve"> Comissão Temporária de Acessibilidade do CAU/SP</t>
    </r>
  </si>
  <si>
    <t>Pl. Ação e Orçamento Inicial - 2019: R$ 31.987,35</t>
  </si>
  <si>
    <r>
      <t xml:space="preserve">Janeiro: </t>
    </r>
    <r>
      <rPr>
        <sz val="16"/>
        <color rgb="FF000000"/>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</si>
  <si>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Fevereiro: </t>
    </r>
    <r>
      <rPr>
        <sz val="16"/>
        <color rgb="FF000000"/>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</si>
  <si>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Março: </t>
    </r>
    <r>
      <rPr>
        <sz val="16"/>
        <color rgb="FF000000"/>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</si>
  <si>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Abril: </t>
    </r>
    <r>
      <rPr>
        <sz val="16"/>
        <color rgb="FF000000"/>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</si>
  <si>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Maio: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</si>
  <si>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Junho: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</si>
  <si>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Julho: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</si>
  <si>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Agosto: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</si>
  <si>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Setembro: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</si>
  <si>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Outubro: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</si>
  <si>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Novembro: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</si>
  <si>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r>
      <t xml:space="preserve">Dezembro: </t>
    </r>
    <r>
      <rPr>
        <sz val="16"/>
        <rFont val="Calibri"/>
        <family val="2"/>
      </rPr>
      <t>Propor eventos e ações para o Comitê Organizador Nacional e Internacional (Reuniões Ordinárias); Incentivar a produção de projetos culturais para documentar e divulgar a Arquitetura e o Urbanismo paulista no Congresso UIA 2020; Propor e apreciar ações voltadas aos arquitetos e urbanistas a serem divulgadas no UIA 2020; Acompanhar as ações desenvolvidas pelo Comitê Nacional e Internacional do UIA 2020. Acompanhamento, proposições, debates e deliberações sobre a participação no UIA 2020;  Manter o Conselho Diretor do CAU/SP informado das ações dos Comitês Nacional e Internacional do UIA 2020</t>
    </r>
  </si>
  <si>
    <t>Pl. Ação e Orçamento Inicial - 2019: R$ 24.381,71</t>
  </si>
  <si>
    <t>Incentivar a produção de projetos culturais para documentar e divulgar a Arquitetura e o Urbanismo paulista no Congresso UIA 2020</t>
  </si>
  <si>
    <t>Acompanhar as ações desenvolvidas pelo Comitê Nacional e Internacional do UIA 2020. Acompanhamento, proposições, debates e deliberações sobre a participação no UIA 2020</t>
  </si>
  <si>
    <t>9.1 - Descrição e Avaliação do Total das Ações e Atividades do Projeto/Atividade Desenvolvidas - 1 º QD e/ou 1º Trimestre - 2019</t>
  </si>
  <si>
    <t>Realização do evento nacional no estado de SP com a participação de 12 convidados (Convocados), considerando passagens e estadias para alinhamento do trabalho com apontamentos, sob orientação da Coordenadora. 
Realização do evento em São Paulo, convidando Comitê Organizador Internacional, para visitas e contatos
Definição de ações conjuntas com o CEAU</t>
  </si>
  <si>
    <t>Restrição: Incompatibilidade de agenda com os organizadores do UIA 2020</t>
  </si>
  <si>
    <t xml:space="preserve"> Proposição de ações complementares ao UIA 2020, de valorização e divulgação da Arquitetura e do Urbanismo nacionais, com ênfase na produção e patrimônio cultural paulistas; Identificar e mensurar qualitativamente e quantitativamente, o quanto estas ações alcançaram o objetivo de desenvolver ações/atividades que contribuam para  alavancar a participação e visibilidade do CAU/SP e profissionais do Estado, e respectivas repercussões rumo a UIA 2020</t>
  </si>
  <si>
    <t>Acompanhar a agenda oficial dos organizadores, considerando a importância e relevância do Congresso UIA 2020, a ser realizado na cidade do Rio de Janeiro-RJ,  propondo ações complementares de valorização e divulgação da Arquitetura e do Urbanismo nacionais, com ênfase na produção e patrimônio cultural paulistas</t>
  </si>
  <si>
    <t>Obs:  O anexo 1.4  deve ser preenchido para todos os projetos/atividades constantes na proposta de Programação 2019</t>
  </si>
  <si>
    <r>
      <t xml:space="preserve">Janeiro: </t>
    </r>
    <r>
      <rPr>
        <sz val="12"/>
        <color rgb="FF000000"/>
        <rFont val="Calibri"/>
        <family val="2"/>
      </rPr>
      <t>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</si>
  <si>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Março:</t>
    </r>
    <r>
      <rPr>
        <sz val="12"/>
        <color rgb="FF000000"/>
        <rFont val="Calibri"/>
        <family val="2"/>
      </rPr>
      <t xml:space="preserve"> 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</si>
  <si>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r>
      <t>Fevereiro:</t>
    </r>
    <r>
      <rPr>
        <sz val="12"/>
        <color rgb="FF000000"/>
        <rFont val="Calibri"/>
        <family val="2"/>
      </rPr>
      <t xml:space="preserve"> Identificação de matérias de caráter legislativo, normativo ou contencioso em tramitação nos órgãos dos poderes Executivo, Legislativo e Judiciário; Analise e proposição de posicionamentos em relação matérias em tramitação, que afetem o exercício profissional do arquiteto e urbanista, submetendo-os à apreciação das instâncias competentes; Acompanhamento das matérias de interesse do CAU/SP em tramitação, mantendo informado a administração, o plenário e demais comissões permanentes; Elaboração de minutas de projeto de lei sobre assuntos de interesse das comissões permanentes e submetê-las à apreciação das instâncias competentes</t>
    </r>
  </si>
  <si>
    <t>Pl. Ação e Orçamento Inicial - 2019: R$ 24.381,54</t>
  </si>
  <si>
    <t xml:space="preserve">1- Seminário Legislativo do CAU/BR em Brasília.
2- Analisar e propor soluções para as demandas de competência da CP e  solicitações de outras comissões.
3- Preparar e organizar um  seminário interno para os conselheiros do CAU/SP.
4- Elaborar documento de defesa em relação às contradições  do PL 9818/2018 e PDC 901/2018.
5- Acompanhamento junto aos parlamentares com os projetos de lei que tenham enfoque voltado à arquitetura e urbanismo.
6- Aquisição de plataforma de acompanhamento dos trâmites dos Projetos de Lei relacionados à arquitetura e urbanismo.
7- Alinhamento com a comissão de comunicação para elaboração de material de esclarecimento dos equívocos dos PLs 9818 e PDC 901/18.
</t>
  </si>
  <si>
    <t>Pl. Ação e Orçamento Inicial - 2019: R$ 207.182,07</t>
  </si>
  <si>
    <r>
      <t xml:space="preserve">Janeiro: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</si>
  <si>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Fevereiro: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</si>
  <si>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Março: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</si>
  <si>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Abril: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</si>
  <si>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Maio:</t>
    </r>
    <r>
      <rPr>
        <sz val="16"/>
        <color rgb="FF000000"/>
        <rFont val="Calibri"/>
        <family val="2"/>
      </rPr>
      <t xml:space="preserve"> 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</si>
  <si>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Junho:</t>
    </r>
    <r>
      <rPr>
        <sz val="16"/>
        <color rgb="FF000000"/>
        <rFont val="Calibri"/>
        <family val="2"/>
      </rPr>
      <t xml:space="preserve"> 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</si>
  <si>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Julho: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</si>
  <si>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Agosto:</t>
    </r>
    <r>
      <rPr>
        <sz val="16"/>
        <color rgb="FF000000"/>
        <rFont val="Calibri"/>
        <family val="2"/>
      </rPr>
      <t xml:space="preserve"> 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</si>
  <si>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Setembro:</t>
    </r>
    <r>
      <rPr>
        <sz val="16"/>
        <color rgb="FF000000"/>
        <rFont val="Calibri"/>
        <family val="2"/>
      </rPr>
      <t xml:space="preserve"> 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</si>
  <si>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Outubro: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</si>
  <si>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Novembro: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</si>
  <si>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 xml:space="preserve">Dezembro: </t>
    </r>
    <r>
      <rPr>
        <sz val="16"/>
        <color rgb="FF000000"/>
        <rFont val="Calibri"/>
        <family val="2"/>
      </rPr>
      <t>Identificação de ações de Assistência Técnica a Habitação de Interesse Social, desenvolvidas por entes governamentais ou da sociedade civil em conformidade com a Lei 11.888, de 24 de dezembro de 2008; Estudo e proposição de ações de difusão da Assistência Técnica à Habitação de Interesse Social no âmbito de suas competências; Estudo e proposição de ações a serem desenvolvidas pelo CAU/SP que visem promover a participação de arquitetos e urbanistas em programas de Assistência Técnica à Habitação de Interesse Social; Assessoria à comissão Parlamentar nos assuntos relacionados à Assistência Técnica a Habitação de Interesse Social</t>
    </r>
  </si>
  <si>
    <r>
      <t>Janeiro:</t>
    </r>
    <r>
      <rPr>
        <sz val="12"/>
        <color rgb="FF000000"/>
        <rFont val="Calibri"/>
        <family val="2"/>
      </rPr>
      <t xml:space="preserve"> 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</si>
  <si>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Fevereiro:</t>
    </r>
    <r>
      <rPr>
        <sz val="12"/>
        <color rgb="FF000000"/>
        <rFont val="Calibri"/>
        <family val="2"/>
      </rPr>
      <t xml:space="preserve"> 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</si>
  <si>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Março: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</si>
  <si>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Abril: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</si>
  <si>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Maio: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</si>
  <si>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Julho:</t>
    </r>
    <r>
      <rPr>
        <sz val="12"/>
        <color rgb="FF000000"/>
        <rFont val="Calibri"/>
        <family val="2"/>
      </rPr>
      <t xml:space="preserve"> 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</si>
  <si>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Agosto:</t>
    </r>
    <r>
      <rPr>
        <sz val="12"/>
        <color rgb="FF000000"/>
        <rFont val="Calibri"/>
        <family val="2"/>
      </rPr>
      <t xml:space="preserve"> 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</si>
  <si>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Junho: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</si>
  <si>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Setembro: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</si>
  <si>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Outubro: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</si>
  <si>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Novembro: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</si>
  <si>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r>
      <t xml:space="preserve">Dezembro: </t>
    </r>
    <r>
      <rPr>
        <sz val="12"/>
        <color rgb="FF000000"/>
        <rFont val="Calibri"/>
        <family val="2"/>
      </rPr>
      <t>Ter o apoio técnico do "GT Sede" e composto por funcionários do CAU/SP e já existente em 2018; Participação da comissão em reuniões com subgerentes das regionais; Elaboração  e Análise de pesquisa para identificação dos programas de necessidades  e localização de cada regional (funcionários/ arquitetos/ mapa de calor); Encaminhar consulta ao SPU de cada cidade para verificação de disponibilidade de imóvel; Encaminhar pesquisa de mercado junto aos subgerentes para identificação valor médio do imóvel; Apoiar na chamada pública para oferta de imóveis/ salas para as regionais do CAU/SP; Análise dos resultados das consultas públicas com os subgerentes das regionais; Solicitar apoio do dep Jurídico do CAU/SP para análise e solicitação e documentação; Proposição ao plenário  dos imóveis selecionados</t>
    </r>
  </si>
  <si>
    <t xml:space="preserve">Tabela 1 - Duração das Atividades da Comissão Temporária de Aquisição da Sede - Janeiro a Dezembro/2019 </t>
  </si>
  <si>
    <t>Pl. Ação e Orçamento Inicial - 2019: R$ 19.077,83</t>
  </si>
  <si>
    <t>2 meses para análises de procedimentos analíticos e administrativos</t>
  </si>
  <si>
    <t>1 mês para análises de procedimentos analíticos e administrativos</t>
  </si>
  <si>
    <t xml:space="preserve">Solicitar consulta no SPU- Secretaria Patrimônio da União- nas cidades das regionais </t>
  </si>
  <si>
    <t>Solicitar a entidade financeira competente a análise do custo médio dos imóveis na região pretendida</t>
  </si>
  <si>
    <t xml:space="preserve">Busca de Imóveis para Sedes das regionais </t>
  </si>
  <si>
    <t xml:space="preserve">Elaborar diretrizes para chamada púbica para oferta de imóveis para as regionais </t>
  </si>
  <si>
    <t>Solicitar do depto jurídico do CAU toda a documentação necessária a ser apresentada para compra  do imóvel , pelo proponente</t>
  </si>
  <si>
    <t>Proposição ao plenário dos imóveis verificados de acordo com o perfil</t>
  </si>
  <si>
    <t>Atender a pelo menos 90% das necessidades de infraestrutura para a sede do CAU SP na seleção de um imóvel indicado para compra</t>
  </si>
  <si>
    <t>Atender a mais de6 0% dos arquitetos e urbanistas, funcionários do CAU SP e Conselheiros do CAU/SP em relação à localização do imóvel a ser selecionado</t>
  </si>
  <si>
    <t>Levantamento de possíveis imóveis para compra (subgerentes regionais)</t>
  </si>
  <si>
    <t xml:space="preserve">Elaboração dos mapas de calor geoeferenciados para identificação dos escritórios e arquitetos nas cidades </t>
  </si>
  <si>
    <t>Aperfeiçoar a agenda com as propostas vindas do  Seminário de Políticas Integradas - Patrimônio, Planejamento e Habitação Social e Sistema Estadual de Patrimônio realizado em agosto de 2018</t>
  </si>
  <si>
    <t xml:space="preserve">Publicação Série Arquitetura Paulista: Fazer levantamento de arquitetos(as) e urbanistas paulistas com obras de valor cultural para sociedade com a colaboração das regionais do CAU/SP                                                                               </t>
  </si>
  <si>
    <t xml:space="preserve">Tabela 1 - Duração das Atividades da Comissão de Patrimônio Cultural do CAU/SP - Janeiro a Dezembro/2019 </t>
  </si>
  <si>
    <t>Realização de um Seminário comemorativo do dia do Patrimônio</t>
  </si>
  <si>
    <t>Pl. Ação e Orçamento Inicial - 2019: R$ 101.838,22</t>
  </si>
  <si>
    <t>Mapear Conselhos de Patrimônio Cultural do Estado de São Paulo, visando identificar as estruturas de gestão da preservação do patrimônio cultural nas 645 prefeituras de São Paulo, e constituir um banco de dados com as informações de patrimônio cultural</t>
  </si>
  <si>
    <t xml:space="preserve">Mapear os bens tombados/em análise de tombamento/em risco no estado de São Paulo a ser disponibilizado no site do CAU/SP, e constituir um banco de dados com as informações que possibilite a proteção e conservação do patrimônio cultural existente </t>
  </si>
  <si>
    <t>Reuniões com as prefeituras das cidades que são abrangidas pelas regionais para dar inicio ao mapeamento, base de dados e a articulação às cidades que não possuem um Conselho de Patrimônio Cultural</t>
  </si>
  <si>
    <t>número de dirigentes e colaboradores  
que evoluíram 
seu índice de competência por município
          _______________  x 100
número de dirigentes e colaboradores avaliados por município
(valor do ano</t>
  </si>
  <si>
    <t xml:space="preserve">Mapear Conselhos de Patrimônio Cultural do Estado de São Paulo, visando identificar as estruturas de gestão da preservação do patrimônio cultural nas 645 prefeituras de São Paulo, e constituir um banco de dados com as informações de patrimônio cultural. </t>
  </si>
  <si>
    <r>
      <t xml:space="preserve">Janeiro: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</si>
  <si>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Fevereiro: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</si>
  <si>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Março: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</si>
  <si>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Abril: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</si>
  <si>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Maio: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</si>
  <si>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Junho: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</si>
  <si>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Julho: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</si>
  <si>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Agosto: </t>
    </r>
    <r>
      <rPr>
        <sz val="16"/>
        <color rgb="FF000000"/>
        <rFont val="Calibri"/>
        <family val="2"/>
      </rPr>
      <t>Seminário Anual Comemorativo do dia do Patrimônio Cultural; 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</si>
  <si>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Setembro: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</si>
  <si>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Outubro:</t>
    </r>
    <r>
      <rPr>
        <sz val="16"/>
        <color rgb="FF000000"/>
        <rFont val="Calibri"/>
        <family val="2"/>
      </rPr>
      <t xml:space="preserve"> 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</si>
  <si>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Novembro: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</si>
  <si>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Dezembro: </t>
    </r>
    <r>
      <rPr>
        <sz val="16"/>
        <color rgb="FF000000"/>
        <rFont val="Calibri"/>
        <family val="2"/>
      </rPr>
      <t>Mapear Conselhos de Patrimônio Cultural do Estado de São Paulo, visando identificar as estruturas de gestão da preservação do patrimônio cultural nas 645 prefeituras de São Paulo, e constituir um banco de dados com as informações de patrimônio cultural; Mapear os bens tombados/em análise de tombamento/em risco no estado de São Paulo a ser disponibilizado no site do CAU/SP, e constituir um banco de dados com as informações que possibilite a proteção e conservação do patrimônio cultural existente; Aperfeiçoar a agenda com as propostas vindas do  Seminário de Políticas Integradas - Patrimônio, Planejamento e Habitação Social e Sistema Estadual de Patrimônio realizado em agosto de 2018; Publicação Série Arquitetura Paulista: Fazer levantamento de arquitetos(as) e urbanistas paulistas com obras de valor cultural para sociedade com a colaboração das regionais do CAU/SP; Promoção da Assistência Técnica em Patrimônio Cultural; Apoio e participação em projetos, seminários, debates e ações voltadas à preservação do Patrimônio Cultural, promovidas por instituições e movimentos sociais estaduais, nacionais e internacionais; Oficinas de formação continuada para restauro e preservação do Patrimônio Cultural para agentes de fiscalização do CAU/SP</t>
    </r>
  </si>
  <si>
    <r>
      <t xml:space="preserve">Janeiro: </t>
    </r>
    <r>
      <rPr>
        <sz val="16"/>
        <color rgb="FF000000"/>
        <rFont val="Calibri"/>
        <family val="2"/>
      </rPr>
      <t>Reunião ordinária</t>
    </r>
  </si>
  <si>
    <r>
      <t xml:space="preserve">Fevereiro: </t>
    </r>
    <r>
      <rPr>
        <sz val="16"/>
        <color rgb="FF000000"/>
        <rFont val="Calibri"/>
        <family val="2"/>
      </rPr>
      <t>Reunião ordinária</t>
    </r>
  </si>
  <si>
    <r>
      <t xml:space="preserve">Março: </t>
    </r>
    <r>
      <rPr>
        <sz val="16"/>
        <color rgb="FF000000"/>
        <rFont val="Calibri"/>
        <family val="2"/>
      </rPr>
      <t>Reunião ordinária. Deliberação e encaminhamentos</t>
    </r>
  </si>
  <si>
    <r>
      <t xml:space="preserve">Abril: </t>
    </r>
    <r>
      <rPr>
        <sz val="16"/>
        <color rgb="FF000000"/>
        <rFont val="Calibri"/>
        <family val="2"/>
      </rPr>
      <t>Reunião ordinária e extraordinária; elaboração de plano de ação; deliberação e encaminhamentos; elaboração do relatório trimestral</t>
    </r>
  </si>
  <si>
    <r>
      <t xml:space="preserve">Maio: </t>
    </r>
    <r>
      <rPr>
        <sz val="16"/>
        <color rgb="FF000000"/>
        <rFont val="Calibri"/>
        <family val="2"/>
      </rPr>
      <t>Reunião ordinária e extraordinária; reuniões com instituições públicas e privadas; reuniões com escritórios regionais do CAU/SP; participação de curso de capacitação</t>
    </r>
  </si>
  <si>
    <r>
      <t xml:space="preserve">Junho: </t>
    </r>
    <r>
      <rPr>
        <sz val="16"/>
        <color rgb="FF000000"/>
        <rFont val="Calibri"/>
        <family val="2"/>
      </rPr>
      <t>Reunião ordinária e extraordinária; reuniões com instituições públicas e privadas; reuniões com escritórios regionais do CAU/SP</t>
    </r>
  </si>
  <si>
    <r>
      <t>Julho:</t>
    </r>
    <r>
      <rPr>
        <sz val="16"/>
        <color rgb="FF000000"/>
        <rFont val="Calibri"/>
        <family val="2"/>
      </rPr>
      <t xml:space="preserve"> Reunião ordinária e extraordinária; reuniões com instituições públicas e privadas; reuniões com escritórios regionais do CAU/SP; elaboração do relatório trimestral</t>
    </r>
  </si>
  <si>
    <r>
      <t>Agosto:</t>
    </r>
    <r>
      <rPr>
        <sz val="16"/>
        <color rgb="FF000000"/>
        <rFont val="Calibri"/>
        <family val="2"/>
      </rPr>
      <t xml:space="preserve"> Reunião ordinária e extraordinária; reuniões com instituições públicas e privadas; reuniões com escritórios regionais do CAU/SP; realização dos eventos programados no Estado de SP</t>
    </r>
  </si>
  <si>
    <r>
      <t xml:space="preserve">Setembro: </t>
    </r>
    <r>
      <rPr>
        <sz val="16"/>
        <color rgb="FF000000"/>
        <rFont val="Calibri"/>
        <family val="2"/>
      </rPr>
      <t>Reunião ordinária e extraordinária; reuniões com instituições públicas e privadas; reuniões com escritórios regionais do CAU/SP; realização dos eventos programados no Estado de SP</t>
    </r>
  </si>
  <si>
    <r>
      <t>Outubro:</t>
    </r>
    <r>
      <rPr>
        <sz val="16"/>
        <color rgb="FF000000"/>
        <rFont val="Calibri"/>
        <family val="2"/>
      </rPr>
      <t xml:space="preserve"> Reunião ordinária e extraordinária; reuniões com instituições públicas e privadas; reuniões com escritórios regionais do CAU/SP; realização dos eventos programados no Estado de SP; elaboração do relatório trimestral</t>
    </r>
  </si>
  <si>
    <r>
      <t xml:space="preserve">Novembro: </t>
    </r>
    <r>
      <rPr>
        <sz val="16"/>
        <color rgb="FF000000"/>
        <rFont val="Calibri"/>
        <family val="2"/>
      </rPr>
      <t>Reunião ordinária e extraordinária; reuniões com instituições públicas e privadas; reuniões com escritórios regionais do CAU/SP; realização dos eventos programados no Estado de SP; elaboração do plano de ação do ano de 2019</t>
    </r>
  </si>
  <si>
    <r>
      <t xml:space="preserve">Dezembro: </t>
    </r>
    <r>
      <rPr>
        <sz val="16"/>
        <color rgb="FF000000"/>
        <rFont val="Calibri"/>
        <family val="2"/>
      </rPr>
      <t>Reunião ordinária e extraordinária; reuniões com instituições públicas e privadas; reuniões com escritórios regionais do CAU/SP; realização dos eventos programados no Estado de SP; elaboração do plano de ação do ano de 2019</t>
    </r>
  </si>
  <si>
    <t>Pl. Ação e Orçamento Inicial - 2019: R$ 133.314,13</t>
  </si>
  <si>
    <t>Adriano do Nascimento Araújo</t>
  </si>
  <si>
    <t>(1)Propor e implementar as diretrizes de relacionamentos institucionais do CAU/SP; (2) Propor, apreciar e deliberar sobre a representação e participação do CAU/SP em eventos, quando constantes em seu plano de ação; (3) Apreciar propostas, propor e acompanhar a realização de eventos do CAU/SP; (4) Propor e acompanhar a organização da Conferência Estadual de Arquitetos e Urbanistas de São Paulo; e (5) Acompanhar o desenvolvimento dos projetos do Planejamento Estratégico do CAU, relacionados às suas atividades específicas.</t>
  </si>
  <si>
    <t>Realização de capacitação dos membros da comissão</t>
  </si>
  <si>
    <t xml:space="preserve"> clipping de publicações (mídia espontânea)</t>
  </si>
  <si>
    <t>Quantidade de acessos qualificados (visitantes únicos) à página do CAU (acumulado no ano); Pesquisa de satisfação com público alvo da revista Móbile; clipping de publicações (mídia espontânea)</t>
  </si>
  <si>
    <r>
      <t xml:space="preserve">Fevereiro: </t>
    </r>
    <r>
      <rPr>
        <sz val="12"/>
        <color rgb="FF000000"/>
        <rFont val="Calibri"/>
        <family val="2"/>
      </rPr>
      <t>Discussão e aprovação da pauta, matérias da Revista Móbile  do CAU/SP, follow -up da edição 16 da revista Móbile; demais assuntos em demanda pela Comissões Especiais ou Temporárias;</t>
    </r>
  </si>
  <si>
    <r>
      <t>Março:</t>
    </r>
    <r>
      <rPr>
        <sz val="12"/>
        <color rgb="FF000000"/>
        <rFont val="Calibri"/>
        <family val="2"/>
      </rPr>
      <t xml:space="preserve"> 1.Fechamento da edição 16 da revista Móbile; demais assuntos em demanda pela Comissões Especiais ou Temporárias;</t>
    </r>
  </si>
  <si>
    <r>
      <t>Abril:</t>
    </r>
    <r>
      <rPr>
        <sz val="12"/>
        <color rgb="FF000000"/>
        <rFont val="Calibri"/>
        <family val="2"/>
      </rPr>
      <t xml:space="preserve"> 1. Discussão e aprovação das pautas e das matérias para a edição 17 da revista Móbile, a revista  do CAU/SP;  demais assuntos em demanda pela Comissões Especiais ou Temporárias;   
</t>
    </r>
  </si>
  <si>
    <r>
      <t xml:space="preserve">Maio: </t>
    </r>
    <r>
      <rPr>
        <sz val="12"/>
        <color rgb="FF000000"/>
        <rFont val="Calibri"/>
        <family val="2"/>
      </rPr>
      <t>Discussão e aprovação da pauta, matérias da Revista Móbile  do CAU/SP, follow -up da edição 17 da revista Móbile; demais assuntos em demanda pela Comissões Especiais ou Temporárias;</t>
    </r>
  </si>
  <si>
    <r>
      <t>Junho:</t>
    </r>
    <r>
      <rPr>
        <sz val="12"/>
        <color rgb="FF000000"/>
        <rFont val="Calibri"/>
        <family val="2"/>
      </rPr>
      <t xml:space="preserve"> Fechamento da edição 17 da revista Móbile; demais assuntos em demanda pela Comissões Especiais ou Temporárias;</t>
    </r>
  </si>
  <si>
    <r>
      <t>Julho:</t>
    </r>
    <r>
      <rPr>
        <sz val="12"/>
        <color rgb="FF000000"/>
        <rFont val="Calibri"/>
        <family val="2"/>
      </rPr>
      <t xml:space="preserve"> 1. Discussão e aprovação das pautas e das matérias para a edição 18 da revista Móbile, a revista  do CAU/SP;  demais assuntos em demanda pela Comissões Especiais ou Temporárias;   
</t>
    </r>
  </si>
  <si>
    <r>
      <t xml:space="preserve">Janeiro: </t>
    </r>
    <r>
      <rPr>
        <sz val="12"/>
        <color rgb="FF000000"/>
        <rFont val="Calibri"/>
        <family val="2"/>
      </rPr>
      <t>Capacitação continuada dos conselheiros da CPP através da participação em eventos relacionados com as competências da comissão através de workshop, seminário, palestras, debates e rodas de conversa; 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</si>
  <si>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Fevereiro:</t>
    </r>
    <r>
      <rPr>
        <sz val="12"/>
        <color rgb="FF000000"/>
        <rFont val="Calibri"/>
        <family val="2"/>
      </rPr>
      <t xml:space="preserve"> 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</si>
  <si>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Março: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</si>
  <si>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Abril: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</si>
  <si>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Maio: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</si>
  <si>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Junho:</t>
    </r>
    <r>
      <rPr>
        <sz val="12"/>
        <color rgb="FF000000"/>
        <rFont val="Calibri"/>
        <family val="2"/>
      </rPr>
      <t xml:space="preserve"> Capacitação continuada dos conselheiros da CPP através da participação em eventos relacionados com as competências da comissão através de workshop, seminário, palestras, debates e rodas de conversa; 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</si>
  <si>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Julho: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</si>
  <si>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Agosto: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</si>
  <si>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Setembro: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</si>
  <si>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Outubro:</t>
    </r>
    <r>
      <rPr>
        <sz val="12"/>
        <color rgb="FF000000"/>
        <rFont val="Calibri"/>
        <family val="2"/>
      </rPr>
      <t xml:space="preserve"> 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</si>
  <si>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Novembro: </t>
    </r>
    <r>
      <rPr>
        <sz val="12"/>
        <color rgb="FF000000"/>
        <rFont val="Calibri"/>
        <family val="2"/>
      </rPr>
      <t>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</si>
  <si>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r>
      <t xml:space="preserve">Dezembro: </t>
    </r>
    <r>
      <rPr>
        <sz val="12"/>
        <color rgb="FF000000"/>
        <rFont val="Calibri"/>
        <family val="2"/>
      </rPr>
      <t>Capacitação continuada dos conselheiros da CPP através da participação em eventos relacionados com as competências da comissão através de workshop, seminário, palestras, debates e rodas de conversa; Ações conjuntas entre os diversos atores da sociedade sobre Desenvolvimento Profissional através de pesquisa e campanha institucional de valorização profissional e esclarecimento, comunicação, formação e valorização profissional em instâncias privadas ou públicas; Debater as relações de trabalho e atribuições profissionais e propor estratégias para recuperação da representatividade da profissão nos diversos setores da sociedade; Promoção de acolhimento aos egressos e valorização e capacitação do profissional que entra no mercado, através do estímulo ao empreendedorismo, residência universitária e valorização e divulgação das boas práticas em arquitetura e urbanismo; Debater aspectos de relação de gênero e geracional, no exercício e no desenvolvimento profissional; Propor, apreciar e deliberar critérios e formas para aplicação de ATHIS, integrada com a CT ATHIS, através da formação, capacitação, cooperação entre os diversos atores da sociedade; Promover estratégias de valorização do arquiteto urbanista em papéis de decisão quanto às políticas públicas</t>
    </r>
  </si>
  <si>
    <t xml:space="preserve">Tabela 1 - Duração das Atividades da Comissão de Desenvolvimento Profissional do CAUSP (CPP – CAUSP) - Janeiro a Dezembro/2019 </t>
  </si>
  <si>
    <t xml:space="preserve">Capacitação continuada dos conselheiros da CPP através da participação em eventos relacionados com as competências da comissão </t>
  </si>
  <si>
    <t>Ações conjuntas entre os diversos atores da sociedade sobre Desenvolvimento Profissional através de pesquisa e campanha institucional de valorização profissional e esclarecimento, comunicação, formação e valorização profissional em instâncias privadas ou públicas</t>
  </si>
  <si>
    <t>Debater as relações de trabalho e atribuições profissionais e propor estratégias para recuperação da representatividade da profissão nos diversos setores da sociedade</t>
  </si>
  <si>
    <t>Promoção de acolhimento aos egressos e valorização e capacitação do profissional que entra no mercado, através do estímulo ao empreendedorismo, residência universitária e valorização e divulgação das boas práticas em arquitetura e urbanismo</t>
  </si>
  <si>
    <t>Propor, apreciar e deliberar critérios e formas para aplicação de ATHIS, integrada com a CT ATHIS</t>
  </si>
  <si>
    <t xml:space="preserve">Locação de espaço físico, material e verba de divulgação, material e pessoal de apoio, coffee break, </t>
  </si>
  <si>
    <t xml:space="preserve">Interlocução em conjunto com a Comissão de Relações Institucionais para realização de Convênio com CREA/SP para coibir a prática irregular nos órgãos públicos e prefeituras. Recursos necessários: Sala de reunião. Recursos pessoais: Comissão de Fiscalização, Comissão de Relações Institucionais e apoio interno dos colaboradores. Externamente: representantes do CREA/SP. Prazo da ação: 1 mês - agosto de 2019. </t>
  </si>
  <si>
    <t xml:space="preserve">Identificação de Prefeituras e órgãos públicos onde ocorrem essas práticas irregulares. Recursos necessários: Equipamentos eletrônicos (notebook, tablet e telefones celulares). Recursos pessoais: Agentes de Fiscalização e apoio interno dos colaboradores. Prazo da ação: 1 mês - agosto de 2019. </t>
  </si>
  <si>
    <t xml:space="preserve">Treinamento dos agentes de fiscalização e subgerentes regionais com a Comissão de Fiscalização: Será realizado treinamento na sede de São Paulo com os agentes de fiscalização para a definição dos parâmetros para a realização da ações junto aos órgãos públicos e prefeituras. Recursos materiais: Sala de reunião, equipamentos eletrônicos (notebook). Recursos pessoais: Comissão de fiscalização, agentes de fiscalização e apoio interno dos colaboradores. Prazo da ação: 1 mês - agosto de 2019. </t>
  </si>
  <si>
    <t xml:space="preserve">Visita de orientação e fiscalização em órgãos públicos e prefeituras identificados cometendo as irregularidades e identificados na etapa anterior. Recursos necessários: Equipamento eletrônico (notebook, tablet e telefones celulares), veículos para a locomoção das equipes de fiscalização. Recursos pessoais: Agentes de fiscalização, subgerentes regionais e apoio interno dos colaboradores. Externamente: representantes dos órgãos públicos e prefeituras fiscalizadas. Prazo da ação: 05 meses - Agosto à Dezembro de 2019. </t>
  </si>
  <si>
    <t xml:space="preserve">Orientar as prefeituras para a criação de legislação própria que impeça servidores municipais de aprovarem projetos como profissionais autônomos, bem como da destinação de profissionais que não os técnicos para os trâmites de aprovação e avaliação de projetos. Recursos necessários: Equipamento eletrônico (notebook, tablet e telefones celulares), veículos para a locomoção das equipes de fiscalização. Recursos pessoais: Agentes de fiscalização, subgerentes regionais e apoio interno dos colaboradores. Externamente: representantes dos órgãos públicos e prefeituras fiscalizadas. Prazo da ação: 05 meses - Agosto à Dezembro de 2019. </t>
  </si>
  <si>
    <t>Pl. Ação e Orçamento Inicial - 2019: R$ 10.001,25</t>
  </si>
  <si>
    <r>
      <t>ANEXO 3.2 - Dados Gerais do Plano de Ação - DGF - Parte que diz respeito a Gestão e Execução Financeira</t>
    </r>
    <r>
      <rPr>
        <sz val="11"/>
        <color rgb="FF7030A0"/>
        <rFont val="Calibri"/>
        <family val="2"/>
        <scheme val="minor"/>
      </rPr>
      <t xml:space="preserve"> </t>
    </r>
  </si>
  <si>
    <t>Capacitação dos agentes de fiscalização e subgerentes regionais para os procedimentos a serem adotados na ação</t>
  </si>
  <si>
    <t>Número de denúncias relacionadas ao exercício da profissão</t>
  </si>
  <si>
    <t>Interlocução com a Comissão de Relações Institucionais, Comissão Parlamentar e CREA/SP: Para realização do projeto é preciso alinhar os objetivo e as ações, às Prefeituras e órgãos públicos que serão impactados pelo projeto. A Comissão de Relações Institucionais contribuirá com o conteúdo a ser transmitido nas visitas nos órgãos públicos e prefeituras. Por sua vez, a Comissão Parlamentar auxiliará no trato das discussões legislativas junto aos entes do projeto. A interlocução com o CREA proporcionará, a amplitude de ações, pois caso somente os arquitetos sejam atingidos por esse projeto, os fatos de ilegalidade podem migrar para atividades pertinentes a profissionais de outro conselho. Recursos materiais: Sala de reunião, equipamentos eletrônicos  (notebooks). Recursos pessoais: Comissão de Fiscalização, Comissão de Relações Institucionais, Comissão Parlamentar e apoio interno dos colaboradores técnicos. Prazo da ação: 1 mês - agosto de 2019.</t>
  </si>
  <si>
    <t xml:space="preserve">Elaboração e distribuição de material impresso: Será elaborado pela Comissão de Fiscalização e pelo seus colaboradores, material impresso para ser distribuído nas prefeituras e órgãos públicos informando sobre o exercício ilegal da profissão e sobre a atuação irregular de profissionais Arquitetos e Urbanistas enquanto servidores públicos e para o CRC (Conselho Regional de Contabilidade de São Paulo) sobre a importância da contratação de um profissional habilitado para a aprovação de projetos e distribuição deste material aos seus profissionais registrados.  Recursos materiais: Computadores para elaboração do conteúdo do material;  Material de escritório para esboço; sala de reunião para os encontros da Comissão de Fiscalização. Recursos pessoais: Comissão de Fiscalização, Comissão de Comunicação, funcionários do Setor de Fiscalização, serviço de pesquisa de edital de licitação. Prazo da ação: 1 mês - agosto de 2019. </t>
  </si>
  <si>
    <t>Elaboração do material a ser distribuído</t>
  </si>
  <si>
    <t>Visita para orientação e fiscalização dos órgãos públicos e prefeituras</t>
  </si>
  <si>
    <r>
      <t xml:space="preserve">Projeto Atrás do Balcão - Tem a finalidade de coibir a prática de exercício irregular da profissão, por parte de profissionais, na aprovação de projetos em diversos órgãos públicos e prefeituras, que se utilizam do cargo para obter vantagem na aprovação de projetos - </t>
    </r>
    <r>
      <rPr>
        <b/>
        <sz val="11"/>
        <rFont val="Calibri"/>
        <family val="2"/>
      </rPr>
      <t xml:space="preserve">Premissas: </t>
    </r>
    <r>
      <rPr>
        <sz val="11"/>
        <rFont val="Calibri"/>
        <family val="2"/>
      </rPr>
      <t xml:space="preserve">Serão realizadas vistorias para orientação e fiscalização em órgãos públicos e prefeituras previamente identificadas. </t>
    </r>
    <r>
      <rPr>
        <b/>
        <sz val="11"/>
        <rFont val="Calibri"/>
        <family val="2"/>
      </rPr>
      <t>Restrições:</t>
    </r>
    <r>
      <rPr>
        <sz val="11"/>
        <rFont val="Calibri"/>
        <family val="2"/>
      </rPr>
      <t xml:space="preserve"> Não atingir um número significativo de órgãos públicos e prefeituras. Não conseguir a adesão de parceiros para os devidos convênios, inviabilizando as ações, que devem ser simultâneas e apoiadas em decisões por vezes, judiciais. </t>
    </r>
    <r>
      <rPr>
        <b/>
        <sz val="11"/>
        <rFont val="Calibri"/>
        <family val="2"/>
      </rPr>
      <t>Riscos:</t>
    </r>
    <r>
      <rPr>
        <sz val="11"/>
        <rFont val="Calibri"/>
        <family val="2"/>
      </rPr>
      <t xml:space="preserve"> O projeto pode não ter resultado positivo na redução da prática de exercício ilegal da profissão de Arquiteto e Urbanista ou na redução da prática anti ética por parte de alguns Arquitetos e Urbanistas funcionários públicos. </t>
    </r>
  </si>
  <si>
    <r>
      <t>Interlocução com o CREA/SP -</t>
    </r>
    <r>
      <rPr>
        <b/>
        <sz val="11"/>
        <color rgb="FF000000"/>
        <rFont val="Calibri"/>
        <family val="2"/>
      </rPr>
      <t xml:space="preserve"> Premissas: </t>
    </r>
    <r>
      <rPr>
        <sz val="11"/>
        <color rgb="FF000000"/>
        <rFont val="Calibri"/>
        <family val="2"/>
      </rPr>
      <t>A Comissão de Fiscalização realizará re</t>
    </r>
    <r>
      <rPr>
        <sz val="11"/>
        <color theme="1"/>
        <rFont val="Calibri"/>
        <family val="2"/>
        <scheme val="minor"/>
      </rPr>
      <t xml:space="preserve">uniões com o Conselho Regional de Engenharia e Agronomia do Estado de São Paulo, para alinhar ações conjuntas no desenvolvimento desse projeto, a fim de que as ilegalidades praticadas não migrem para aquele Conselho. </t>
    </r>
    <r>
      <rPr>
        <b/>
        <sz val="11"/>
        <color rgb="FF000000"/>
        <rFont val="Calibri"/>
        <family val="2"/>
      </rPr>
      <t>Restrições:</t>
    </r>
    <r>
      <rPr>
        <sz val="11"/>
        <color theme="1"/>
        <rFont val="Calibri"/>
        <family val="2"/>
        <scheme val="minor"/>
      </rPr>
      <t xml:space="preserve"> Incompatibilidade de agenda dos membros da comissão com os representantes do CREA/SP, para realização de reuniões. Incompatibilidade de ideias quanto a esse formato de ações a ser praticadas dentro desse projeto. Diferenças na forma de tratamento na questão do exercício ilegal e das ações anti éticas. </t>
    </r>
    <r>
      <rPr>
        <b/>
        <sz val="11"/>
        <color rgb="FF000000"/>
        <rFont val="Calibri"/>
        <family val="2"/>
      </rPr>
      <t>Riscos</t>
    </r>
    <r>
      <rPr>
        <sz val="11"/>
        <color theme="1"/>
        <rFont val="Calibri"/>
        <family val="2"/>
        <scheme val="minor"/>
      </rPr>
      <t xml:space="preserve">: Falta de contato ou interesse por parte dos órgãos públicos e prefeituras.   </t>
    </r>
  </si>
  <si>
    <r>
      <t xml:space="preserve"> Elaboração e distribuição de material impresso - </t>
    </r>
    <r>
      <rPr>
        <b/>
        <sz val="11"/>
        <color rgb="FF000000"/>
        <rFont val="Calibri"/>
        <family val="2"/>
      </rPr>
      <t>Premissas</t>
    </r>
    <r>
      <rPr>
        <sz val="11"/>
        <color rgb="FF000000"/>
        <rFont val="Calibri"/>
        <family val="2"/>
      </rPr>
      <t xml:space="preserve">: Será elaborado material impresso informativo para distribuição aos órgãos públicos e prefeituras. </t>
    </r>
    <r>
      <rPr>
        <b/>
        <sz val="11"/>
        <color rgb="FF000000"/>
        <rFont val="Calibri"/>
        <family val="2"/>
      </rPr>
      <t>Restrições:</t>
    </r>
    <r>
      <rPr>
        <sz val="11"/>
        <color rgb="FF000000"/>
        <rFont val="Calibri"/>
        <family val="2"/>
      </rPr>
      <t xml:space="preserve"> Ausência de empresa gráfica para confecção dos materiais. </t>
    </r>
    <r>
      <rPr>
        <b/>
        <sz val="11"/>
        <color rgb="FF000000"/>
        <rFont val="Calibri"/>
        <family val="2"/>
      </rPr>
      <t>Riscos:</t>
    </r>
    <r>
      <rPr>
        <sz val="11"/>
        <color rgb="FF000000"/>
        <rFont val="Calibri"/>
        <family val="2"/>
      </rPr>
      <t xml:space="preserve"> Atraso na elaboração dos materiais, atraso na entrega dos materiais, conteúdo ineficaz na comunicação pretendida.</t>
    </r>
    <r>
      <rPr>
        <b/>
        <sz val="11"/>
        <color rgb="FF000000"/>
        <rFont val="Calibri"/>
        <family val="2"/>
      </rPr>
      <t xml:space="preserve"> </t>
    </r>
  </si>
  <si>
    <t>Identificar profissionais, por meio de análises quantitativas e qualitativas de dados disponíveis no SICCAU, que utilizam práticas irregulares de forma corriqueira como: não emitir os respectivos RRT's; elaboram RRT's e não recolhem as taxas; fazem retificações sucessivas do mesmo RRT; substituem proprietário e endereço e o utilizam para obras e projetos diversos; entre outros fatores que fazem que os referidos profissionais, respondam à um grande número de processos de fiscalização por cometimento de infrações. O objetivo é num primeiro momento realizar as devidas orientações para evitar os erros e posteriormente, observando-se indícios de falta ética, autuá-los.</t>
  </si>
  <si>
    <t xml:space="preserve">Interlocução em conjunto com a Comissão Parlamentar para orientar os órgãos públicos fiscalizados sobre a lei a ser elaborada e implementada. Recursos necessários: Sala de reunião. Recursos pessoais: Comissão de Fiscalização, Comissão Parlamentar. Externamente: representantes das prefeituras fiscalizadas. Prazo da ação: 1 mês - agosto de 2019. </t>
  </si>
  <si>
    <r>
      <t>ANEXO 3.3 - Quadro Descritivo de Ações e Metas do Plano de Ação - Vinculadas ao Planejamento Estratégico do CAU/SP e CAU/BR</t>
    </r>
    <r>
      <rPr>
        <sz val="10"/>
        <color rgb="FF7030A0"/>
        <rFont val="Calibri"/>
        <family val="2"/>
        <scheme val="minor"/>
      </rPr>
      <t xml:space="preserve"> </t>
    </r>
  </si>
  <si>
    <r>
      <t>ANEXO 3.3 - Quadro Descritivo de Ações e Metas do Plano de Ação - Vinculadas ao Planejamento Estratégico do CAU/SP e CAU/BR</t>
    </r>
    <r>
      <rPr>
        <sz val="11"/>
        <color rgb="FF7030A0"/>
        <rFont val="Calibri"/>
        <family val="2"/>
        <scheme val="minor"/>
      </rPr>
      <t xml:space="preserve"> </t>
    </r>
  </si>
  <si>
    <t>Número de material impresso distribuído</t>
  </si>
  <si>
    <t xml:space="preserve">1.Elaboração de um calendário anual dos referidos eventos e realização de diligências durante a montagem e/ou a realização dos eventos com verificação e notificação dos envolvidos quanto a sua regularização junto ao Conselho. Serão realizadas reuniões com os organizadores, promotores e montadoras de eventos do Estado de São Paulo. Recursos pessoais: Agentes fiscais e estagiários para auxílio no trabalho interno. Recursos materiais: Máquinas fotográficas, tablets, aparelho celular, acesso a internet, equipamentos de proteção individual e veículos. Prazo da ação:  5 meses - agosto à dezembro de 2019. Custo da Ação: </t>
  </si>
  <si>
    <t xml:space="preserve">3. Transparência técnica Levantamento dos dados sobre os CLUBES DE COMPRAS, Realização de 11 Seminários, Visita a 10 Lojistas .Recursos materiais: Equipamentos eletrônicos (notebooks, tablets e telefones celulares). Recursos pessoais: Agentes de fiscalização, subgerentes regionais e colaboradores. Prazo da ação:  5 meses - agosto à dezembro de 2019.Custo da Ação: </t>
  </si>
  <si>
    <t xml:space="preserve">4.MELHORIA DAS FERRAMENTAS DE FISCALIZAÇÃO (Aprimorar os instrumentos existentes no Conselho de Arquitetura e Urbanismo para aumentar a efetividade da fiscalização :igeo, siccau, gis coletor e resoluções). Recursos materiais: Computadores para elaboração do conteúdo do material;  Material de escritório para esboço; sala de reunião Recursos pessoais: Comissão de Fiscalização, Assessoria de Projetos Especiais e Tecnologia , Agentes de Fiscalização e colaboradores internos. Recursos pessoais: Comissão de Fiscalização, Assessoria de Projetos Especiais e Tecnologia e Agentes de Fiscalização.  Prazo da ação:  5 meses - agosto à dezembro de 2019.Custo da Ação: </t>
  </si>
  <si>
    <t xml:space="preserve">5.ARQUITETO FAZ! (Fomentar a contratação de Arquitetos e Urbanistas para atuação em empreendimentos do segundo setor, diminuindo o exercício ilegal da profissão e permitindo ao profissional arquiteto e urbanista exercer as atividades previstas em legislação especifica.) Recursos materiais :Computadores, acesso à internet e aparelhos de comunicação. Recursos pessoais: Comissão de Fiscalização, Comissão de Comunicação, funcionários do Setor de Fiscalização e Agentes fiscais  Prazo da ação:  5 meses - agosto à dezembro de 2019.Custo da Ação: </t>
  </si>
  <si>
    <t>1.ESPAÇO RESPONSÁVEL: Premissas: Fiscalizar expositores, organizadores, promotoras, montadoras de feiras, mostras e eventos, de maneira mais eficiente. Restrições: Não atingir um número significativo de eventos, incompatibilidade de agenda dos membros das comissões e o agente fiscal pode não conseguir os documentos necessários para averiguação. Riscos: O projeto pode não ter resultado positivo no quantitativo de responsáveis técnicos pelos espaços, falha na localização ou no monitoramento de eventos e falta de acesso aos eventos.</t>
  </si>
  <si>
    <t xml:space="preserve">3.Transparência técnica: Premissas: Levantamento dos dados sobre os CLUBES DE COMPRAS, Realização de 11 Seminários, Visita a 10 Lojistas Restrições: Falta de contatos com Clubes de Compra, Falta de contatos com profissionais para participarem do seminário, não encontrar local para o evento, Falta de contatos com lojas e escritórios de Arquitetura. Riscos: Baixo número de Clubes de Compras identificados, Baixo número de profissionais presentes e  Baixo número de lojas e escritórios visitados.  </t>
  </si>
  <si>
    <t xml:space="preserve">4. MELHORIA DAS FERRAMENTAS DE FISCALIZAÇÃO: Premissas: Aprimorar os instrumentos existentes no Conselho de Arquitetura e Urbanismo para aumentar a efetividade da fiscalização :igeo, siccau, gis coletor e resoluções. Restrições: Incompatibilidade de agenda entre os membros da Comissão de Fiscalização, Assessoria de Projetos Especiais e Tecnologia e CAU/BR para a realização de reuniões. Riscos: Atraso na elaboração da proposta inviabilizando a inclusão das propostas do CAU/SP na discussão do tema no ano de 2019 no CAU/BR.  Não aceitação por parte do BR das propostas apresentadas.  </t>
  </si>
  <si>
    <t xml:space="preserve">5.ARQUITETO FAZ! : Premissas: Fomentar a contratação de Arquitetos e Urbanistas para atuação em empreendimentos do segundo setor, diminuindo o exercício ilegal da profissão e permitindo ao profissional arquiteto e urbanista exercer as atividades previstas em legislação especifica. Restrições: Não atingir um número significativo de diligências, equipe técnica insuficiente para realização da pesquisa e falta dos equipamentos necessários, como veículos por exemplo.Riscos:Falha no contato com os empreendimentos e obstrução do acesso do agente fiscal. </t>
  </si>
  <si>
    <r>
      <t>CHAMA O SÍNDICO (O Objetivo é a diminuição de obras em condomínios horizontais e verticais, sem responsável técnico, em atendimento a legislação vigente, e às NBR 16280/2014 (Reforma em edificações - sistema de gestão de reformas); 15575/2013 (edificações habitacionais - desempenho) e a 5674/12 (manutenção em edificações - requisitos para o sistema de gestão de manutenção, atuando junto aos gestores privados)</t>
    </r>
    <r>
      <rPr>
        <b/>
        <sz val="11"/>
        <rFont val="Calibri"/>
        <family val="2"/>
      </rPr>
      <t>Recursos materiais</t>
    </r>
    <r>
      <rPr>
        <sz val="11"/>
        <rFont val="Calibri"/>
        <family val="2"/>
      </rPr>
      <t xml:space="preserve">: Computadores para elaboração do conteúdo do material;  Material de escritório para esboço; sala de reunião para os encontros da Comissão de Fiscalização. </t>
    </r>
    <r>
      <rPr>
        <b/>
        <sz val="11"/>
        <rFont val="Calibri"/>
        <family val="2"/>
      </rPr>
      <t>Recursos pessoais</t>
    </r>
    <r>
      <rPr>
        <sz val="11"/>
        <rFont val="Calibri"/>
        <family val="2"/>
      </rPr>
      <t xml:space="preserve">: Comissão de Fiscalização, Comissão de Ensino e Formação, Comissão de Ética e Disciplina e apoio interno dos colaboradores técnicos. </t>
    </r>
    <r>
      <rPr>
        <b/>
        <sz val="11"/>
        <rFont val="Calibri"/>
        <family val="2"/>
      </rPr>
      <t xml:space="preserve">Externamente: </t>
    </r>
    <r>
      <rPr>
        <sz val="11"/>
        <rFont val="Calibri"/>
        <family val="2"/>
      </rPr>
      <t>entidades de relevância estadual no setor de síndicos e administradores de condomínios</t>
    </r>
    <r>
      <rPr>
        <b/>
        <sz val="11"/>
        <rFont val="Calibri"/>
        <family val="2"/>
      </rPr>
      <t>,</t>
    </r>
    <r>
      <rPr>
        <sz val="11"/>
        <rFont val="Calibri"/>
        <family val="2"/>
      </rPr>
      <t xml:space="preserve">. </t>
    </r>
    <r>
      <rPr>
        <b/>
        <sz val="11"/>
        <rFont val="Calibri"/>
        <family val="2"/>
      </rPr>
      <t>Prazo da ação</t>
    </r>
    <r>
      <rPr>
        <sz val="11"/>
        <rFont val="Calibri"/>
        <family val="2"/>
      </rPr>
      <t xml:space="preserve">: 5 meses - Agosto a dezembro de 2018. </t>
    </r>
    <r>
      <rPr>
        <b/>
        <sz val="11"/>
        <rFont val="Calibri"/>
        <family val="2"/>
      </rPr>
      <t>Custo da ação:</t>
    </r>
  </si>
  <si>
    <t>Pl. Ação e Orçamento Inicial - 2019: R$ 128.926,20</t>
  </si>
  <si>
    <t>Número de profissionais orientados</t>
  </si>
  <si>
    <t>Pl. Ação e Orçamento Inicial - 2019: R$ 109.584,00</t>
  </si>
  <si>
    <t>Capacitação e orientação junto a estudantes de arquitetura e urbanismo, síndicos, administradoras de condomínios, shoppings, empreendimentos do 2º setor e leigos</t>
  </si>
  <si>
    <t>Contratação de profissionais em novos municípios do Estado</t>
  </si>
  <si>
    <r>
      <t>OLHO VIVO (O Projeto tem como objetivo identificar, através de análise dos dados do SICCAU, os profissionais que cometem infrações recorrentes, visando prestar a orientação necessária para mitigar as práticas em desacordo com a legislação e quando necessário for realizar a autuação dos reincidentes.</t>
    </r>
    <r>
      <rPr>
        <b/>
        <sz val="11"/>
        <color rgb="FF000000"/>
        <rFont val="Calibri"/>
        <family val="2"/>
      </rPr>
      <t xml:space="preserve">)Recursos pessoais </t>
    </r>
    <r>
      <rPr>
        <sz val="11"/>
        <color rgb="FF000000"/>
        <rFont val="Calibri"/>
        <family val="2"/>
      </rPr>
      <t>: Comissão de Fiscalização, Comissão de Ética e Disciplina e apoio interno dos colaboradores técnicos.</t>
    </r>
    <r>
      <rPr>
        <b/>
        <sz val="11"/>
        <color rgb="FF000000"/>
        <rFont val="Calibri"/>
        <family val="2"/>
      </rPr>
      <t xml:space="preserve"> Externamente:</t>
    </r>
    <r>
      <rPr>
        <sz val="11"/>
        <color rgb="FF000000"/>
        <rFont val="Calibri"/>
        <family val="2"/>
      </rPr>
      <t xml:space="preserve"> órgãos públicos de aprovação </t>
    </r>
    <r>
      <rPr>
        <b/>
        <sz val="11"/>
        <color rgb="FF000000"/>
        <rFont val="Calibri"/>
        <family val="2"/>
      </rPr>
      <t xml:space="preserve">Prazo da ação: </t>
    </r>
    <r>
      <rPr>
        <sz val="11"/>
        <color rgb="FF000000"/>
        <rFont val="Calibri"/>
        <family val="2"/>
      </rPr>
      <t xml:space="preserve">5 meses - Agosto a dezembro de 2018. </t>
    </r>
    <r>
      <rPr>
        <b/>
        <sz val="11"/>
        <color rgb="FF000000"/>
        <rFont val="Calibri"/>
        <family val="2"/>
      </rPr>
      <t>Custo da ação:</t>
    </r>
  </si>
  <si>
    <t>MUNICÍPIO 100% (Orientar aos gestores públicos, quanto a necessidade da contratação de arquiteto e urbanista, principalmente naqueles municípios onde a ausência deste profissional se faz sentida, possibilitando a cidade, o devido acompanhamento de seu crescimento urbano.)Recursos materiais: Computadores para elaboração do conteúdo a ser apresentado; material impresso para distribuição; vídeo orientativo; material para realização da simulação interativa. Recursos pessoais: Comissão de Fiscalização, Comissão de Relações Institucionais e apoio interno dos colaboradores técnicos. Externamente: prefeituras   Prazo da ação: 5 meses - Agosto a dezembro de 2018. Custo da ação:</t>
  </si>
  <si>
    <r>
      <t>CONSTRUÇÃO RESPONSÁVEL (Diminuir o número de ocorrências de falhas em edificações, por meio da divulgação da importância e das atribuições do profissional da Arquitetura e Urbanismo e do exercício legal da profissão.)</t>
    </r>
    <r>
      <rPr>
        <b/>
        <sz val="11"/>
        <color rgb="FF000000"/>
        <rFont val="Calibri"/>
        <family val="2"/>
      </rPr>
      <t>Recursos pessoais :</t>
    </r>
    <r>
      <rPr>
        <sz val="11"/>
        <color rgb="FF000000"/>
        <rFont val="Calibri"/>
        <family val="2"/>
      </rPr>
      <t xml:space="preserve"> Comissão de Assistência Técnica ,Comissão de Fiscalização  e apoio interno dos colaboradores técnicos</t>
    </r>
    <r>
      <rPr>
        <b/>
        <sz val="11"/>
        <color rgb="FF000000"/>
        <rFont val="Calibri"/>
        <family val="2"/>
      </rPr>
      <t>.Externamente:</t>
    </r>
    <r>
      <rPr>
        <sz val="11"/>
        <color rgb="FF000000"/>
        <rFont val="Calibri"/>
        <family val="2"/>
      </rPr>
      <t xml:space="preserve">entidades públicas e privadas ligadas a construção civil </t>
    </r>
    <r>
      <rPr>
        <b/>
        <sz val="11"/>
        <color rgb="FF000000"/>
        <rFont val="Calibri"/>
        <family val="2"/>
      </rPr>
      <t>Prazo da ação:</t>
    </r>
    <r>
      <rPr>
        <sz val="11"/>
        <color rgb="FF000000"/>
        <rFont val="Calibri"/>
        <family val="2"/>
      </rPr>
      <t xml:space="preserve"> 5 meses - Agosto a dezembro de 2018. </t>
    </r>
    <r>
      <rPr>
        <b/>
        <sz val="11"/>
        <color rgb="FF000000"/>
        <rFont val="Calibri"/>
        <family val="2"/>
      </rPr>
      <t>Custo da ação:</t>
    </r>
  </si>
  <si>
    <r>
      <t xml:space="preserve">PROFISSÃO ARQUITETO  </t>
    </r>
    <r>
      <rPr>
        <b/>
        <sz val="11"/>
        <rFont val="Calibri"/>
        <family val="2"/>
      </rPr>
      <t xml:space="preserve">Premissas: </t>
    </r>
    <r>
      <rPr>
        <sz val="11"/>
        <rFont val="Calibri"/>
        <family val="2"/>
      </rPr>
      <t>Realização de  5 palestras em 5 Instituições de Ensino Superior em Arquitetura e Urbanismo selecionadas</t>
    </r>
    <r>
      <rPr>
        <b/>
        <sz val="11"/>
        <rFont val="Calibri"/>
        <family val="2"/>
      </rPr>
      <t xml:space="preserve">   Restrições:</t>
    </r>
    <r>
      <rPr>
        <sz val="11"/>
        <rFont val="Calibri"/>
        <family val="2"/>
      </rPr>
      <t xml:space="preserve"> Disponibilidade das universidades, prazo de elaboração dos materiais impressos </t>
    </r>
    <r>
      <rPr>
        <b/>
        <sz val="11"/>
        <rFont val="Calibri"/>
        <family val="2"/>
      </rPr>
      <t>Riscos:</t>
    </r>
    <r>
      <rPr>
        <sz val="11"/>
        <rFont val="Calibri"/>
        <family val="2"/>
      </rPr>
      <t xml:space="preserve"> Falta de contato com as universidades e falta de interesse das universidades em oferecer aos alunos a palestra da Comissão. </t>
    </r>
  </si>
  <si>
    <r>
      <t xml:space="preserve"> OLHO VIVO </t>
    </r>
    <r>
      <rPr>
        <b/>
        <sz val="11"/>
        <color rgb="FF000000"/>
        <rFont val="Calibri"/>
        <family val="2"/>
      </rPr>
      <t xml:space="preserve">Premissas:  </t>
    </r>
    <r>
      <rPr>
        <sz val="11"/>
        <color rgb="FF000000"/>
        <rFont val="Calibri"/>
        <family val="2"/>
      </rPr>
      <t xml:space="preserve"> Identificar através de dados do SICCAU relação de 10 profissionais infratores reincidentes e orienta-los. Realizar 3 reuniões com os órgãos públicos de aprovação identificados que estejam aceitando documentação desses profissionais em desacordo com a legislação </t>
    </r>
    <r>
      <rPr>
        <b/>
        <sz val="11"/>
        <color rgb="FF000000"/>
        <rFont val="Calibri"/>
        <family val="2"/>
      </rPr>
      <t xml:space="preserve">Restrições: </t>
    </r>
    <r>
      <rPr>
        <sz val="11"/>
        <color rgb="FF000000"/>
        <rFont val="Calibri"/>
        <family val="2"/>
      </rPr>
      <t>Disponibilidade dos órgãos públicos, prazo de elaboração dos materiais impressos</t>
    </r>
    <r>
      <rPr>
        <b/>
        <sz val="11"/>
        <color rgb="FF000000"/>
        <rFont val="Calibri"/>
        <family val="2"/>
      </rPr>
      <t xml:space="preserve"> Riscos: </t>
    </r>
    <r>
      <rPr>
        <sz val="11"/>
        <color rgb="FF000000"/>
        <rFont val="Calibri"/>
        <family val="2"/>
      </rPr>
      <t>Falta de contato com os responsáveis pela aprovação.</t>
    </r>
  </si>
  <si>
    <r>
      <t xml:space="preserve">MUNICÍPIO 100% </t>
    </r>
    <r>
      <rPr>
        <b/>
        <sz val="11"/>
        <rFont val="Calibri"/>
        <family val="2"/>
      </rPr>
      <t xml:space="preserve">Premissas: </t>
    </r>
    <r>
      <rPr>
        <sz val="11"/>
        <rFont val="Calibri"/>
        <family val="2"/>
      </rPr>
      <t>Orientar 20 (vinte) prefeituras que não tenham arquitetos em seu quadro funcional em todo o estado de São Paulo</t>
    </r>
    <r>
      <rPr>
        <b/>
        <sz val="11"/>
        <rFont val="Calibri"/>
        <family val="2"/>
      </rPr>
      <t xml:space="preserve">   Restrições: </t>
    </r>
    <r>
      <rPr>
        <sz val="11"/>
        <rFont val="Calibri"/>
        <family val="2"/>
      </rPr>
      <t xml:space="preserve">Disponibilidade das prefeituras, prazo de elaboração dos materiais impressos </t>
    </r>
    <r>
      <rPr>
        <b/>
        <sz val="11"/>
        <rFont val="Calibri"/>
        <family val="2"/>
      </rPr>
      <t xml:space="preserve"> . Riscos: </t>
    </r>
    <r>
      <rPr>
        <sz val="11"/>
        <rFont val="Calibri"/>
        <family val="2"/>
      </rPr>
      <t>Falta de contato com os responsáveis pela aprovação.</t>
    </r>
  </si>
  <si>
    <t xml:space="preserve">Propor convênios, acordos de cooperação com entidades públicas e privadas, visando sempre ao aperfeiçoamento da fiscalização                         </t>
  </si>
  <si>
    <r>
      <t xml:space="preserve">ANEXO 3.2 - Dados Gerais do Plano de Ação - DGF - Parte que diz respeito a Gestão e Execução Financeira </t>
    </r>
    <r>
      <rPr>
        <sz val="10"/>
        <color rgb="FF7030A0"/>
        <rFont val="Calibri"/>
        <family val="2"/>
        <scheme val="minor"/>
      </rPr>
      <t xml:space="preserve"> </t>
    </r>
  </si>
  <si>
    <t>Pl. Ação e Orçamento Inicial - 2019: R$ 328.273,68</t>
  </si>
  <si>
    <r>
      <rPr>
        <b/>
        <sz val="12"/>
        <color rgb="FF000000"/>
        <rFont val="Calibri"/>
        <family val="2"/>
        <scheme val="minor"/>
      </rPr>
      <t xml:space="preserve">Janeiro: </t>
    </r>
    <r>
      <rPr>
        <sz val="12"/>
        <color rgb="FF000000"/>
        <rFont val="Calibri"/>
        <family val="2"/>
        <scheme val="minor"/>
      </rPr>
      <t>Acompanhamento da confecção do Relatório de Gestão anual CAU/SP 2018 e a Prestação de Contas Anual CAU/SP 2018</t>
    </r>
  </si>
  <si>
    <r>
      <rPr>
        <b/>
        <sz val="12"/>
        <color rgb="FF000000"/>
        <rFont val="Calibri"/>
        <family val="2"/>
        <scheme val="minor"/>
      </rPr>
      <t>Fevereiro:</t>
    </r>
    <r>
      <rPr>
        <sz val="12"/>
        <color rgb="FF000000"/>
        <rFont val="Calibri"/>
        <family val="2"/>
        <scheme val="minor"/>
      </rPr>
      <t xml:space="preserve"> Apresentação e Apreciação do Relatório de Transição; Apreciação e análise dos Pagamentos a Conselheiros – Formato atual e em construção; Apreciação e análise da responsabilidade institucional da CPFi e das suas ações e atividades e seus respectivos cronogramas; Apresentação do Calendário de Reuniões da CPFi; Apresentação do fluxo de aprovações conforme Resoluções 134 e 135; Apresentação da situação financeira relativas as apurações preliminares de 2018 e suas indicações; Apresentação conceitual do acompanhamento do Planejamento Estratégico pela CPFi e sua transversalidade em conjunto com o DGF - Limites Estratégicos e calendário; Apreciação, exames, análises, recomendações e/ou deliberação acerca dos procedimentos e das compras e ou contratações do CAU/SP, sob o aspecto da lei 8.666/2015; Apreciação, exames, e deliberação sobre os PAC´s - Multas oriundas da fiscalização; Apreciação, exames, e deliberação sobre os PAC´s das anuidades de Pessoas Físicas e Pessoas Jurídicas</t>
    </r>
  </si>
  <si>
    <r>
      <rPr>
        <b/>
        <sz val="12"/>
        <color rgb="FF000000"/>
        <rFont val="Calibri"/>
        <family val="2"/>
        <scheme val="minor"/>
      </rPr>
      <t xml:space="preserve">Março: </t>
    </r>
    <r>
      <rPr>
        <sz val="12"/>
        <color rgb="FF000000"/>
        <rFont val="Calibri"/>
        <family val="2"/>
        <scheme val="minor"/>
      </rPr>
      <t xml:space="preserve">Apresentação, apreciação e deliberação da Prestação de Contas - CAU/SP - 2018 e do Relatório de Gestão do CAU/SP -  2018; Apresentação do trabalho da Inadimplência 2018, proposta para 2019, Apresentação, apreciação e deliberação sobre a isenção da taxa para emissão de segunda via da carteira do CAU nos casos de Roubo; Apresentação Memorando 68 – Acerca de procedimento referente a Processos de Execução Fiscal - Dívida Ativa
</t>
    </r>
  </si>
  <si>
    <r>
      <rPr>
        <b/>
        <sz val="12"/>
        <color rgb="FF000000"/>
        <rFont val="Calibri"/>
        <family val="2"/>
        <scheme val="minor"/>
      </rPr>
      <t xml:space="preserve">Abril: </t>
    </r>
    <r>
      <rPr>
        <sz val="12"/>
        <color rgb="FF000000"/>
        <rFont val="Calibri"/>
        <family val="2"/>
        <scheme val="minor"/>
      </rPr>
      <t>Apresentação do Memorando 68 do Departamento Jurídico, sobre os procedimentos referentes aos Processos de execução fiscal - Dívida Ativa. Apresentação para apreciação, análise e deliberação; Fluxograma de Análise e Deliberações do PAC e do PAC –M. Apresentação para apreciação, análise e deliberação; Fluxograma interno de Análise e Deliberações Referentes às Resoluções nº 134 e nº 135 do CAU/BR. Apresentação para apreciação, análise e deliberação; Cronograma dos trabalhos no 1º Quadrimestre relacionados a Resolução nº 101/2015 CAU/BR. Apresentação para apreciação, análise e deliberação; Informes sobre o Seminário de Capacitação da CPFi 2019; Apresentação para apreciação, análise e deliberação dos Balancetes de Janeiro e Fevereiro do CAU/SP - 2019; Apresentação do modelo de Relatório de Gestão do 1º Quadrimestre de 2019; Apresentação do modelo de Plano de Ação – Projetos e Atividades 2019 Reformulação; Apresentação do modelo de 1ª Reformulação Orçamentária com Planejamento Estratégico; Apresentação do Calendário da 1ª Reformulação Orçamentária c/ Planejamento Estratégico 2019</t>
    </r>
  </si>
  <si>
    <r>
      <rPr>
        <b/>
        <sz val="12"/>
        <color rgb="FF000000"/>
        <rFont val="Calibri"/>
        <family val="2"/>
        <scheme val="minor"/>
      </rPr>
      <t xml:space="preserve">Maio: </t>
    </r>
    <r>
      <rPr>
        <sz val="12"/>
        <color rgb="FF000000"/>
        <rFont val="Calibri"/>
        <family val="2"/>
        <scheme val="minor"/>
      </rPr>
      <t>Apresentação da Prestação de Contas do mês de março de 2019; Apresentação da Prestação de Contas do 1º Trimestre de 2019; Apresentação do Relatório de Gestão do 1º Quadrimestre de 2019; Apresentação do SGI e MRG CAU; Apresentação do julgamento em 2ª Instância (Plenária) de forma eletrônica pelo sistema SISCAF; Balancete de abril do CAU/SP - 2019. Participação no Seminário de Capacitação CPFi - 2019</t>
    </r>
  </si>
  <si>
    <r>
      <rPr>
        <b/>
        <sz val="12"/>
        <color rgb="FF000000"/>
        <rFont val="Calibri"/>
        <family val="2"/>
        <scheme val="minor"/>
      </rPr>
      <t xml:space="preserve">Junho: </t>
    </r>
    <r>
      <rPr>
        <sz val="12"/>
        <color rgb="FF000000"/>
        <rFont val="Calibri"/>
        <family val="2"/>
        <scheme val="minor"/>
      </rPr>
      <t>Análise de pedidos de Impugnação de Cobrança; Análise e preparação dos temas a serem apresentados e discutidos na 2ª Auto Avaliação da Equipe do MRG CAU do CAU/SP; Capacitação; Reunião COA-CAU/SP, CPFi - CAU/SP e Assessoria de Planejamento e Gestão da Estratégia do CAU/BR</t>
    </r>
  </si>
  <si>
    <r>
      <rPr>
        <b/>
        <sz val="12"/>
        <color rgb="FF000000"/>
        <rFont val="Calibri"/>
        <family val="2"/>
        <scheme val="minor"/>
      </rPr>
      <t xml:space="preserve">Julho: </t>
    </r>
    <r>
      <rPr>
        <sz val="12"/>
        <color rgb="FF000000"/>
        <rFont val="Calibri"/>
        <family val="2"/>
        <scheme val="minor"/>
      </rPr>
      <t xml:space="preserve">Apresentações para análise e deliberação referente à 1ª Reformulação do Plano de Ação, P. E e Orçamento de 2019; Análise e participação na auto avaliação do MRG CAU do CAU/SP; Análise de pedidos de Impugnação de Cobrança; Apresentação e apreciação da Prestação de contas do 2ª Trimestre de 2019 e Relatório de Atividades do 2º Quadrimestre de 2019
</t>
    </r>
  </si>
  <si>
    <r>
      <rPr>
        <b/>
        <sz val="12"/>
        <color rgb="FF000000"/>
        <rFont val="Calibri"/>
        <family val="2"/>
        <scheme val="minor"/>
      </rPr>
      <t xml:space="preserve">Agosto: </t>
    </r>
    <r>
      <rPr>
        <sz val="12"/>
        <color rgb="FF000000"/>
        <rFont val="Calibri"/>
        <family val="2"/>
        <scheme val="minor"/>
      </rPr>
      <t>Apreciação e análise da Prestação de Contas do 2ª Trimestre de 2019; Apresentações para análise e deliberação referente ao Plano de Ação com Planejamento Estratégico e Orçamento 2019; Análise de pedidos de Impugnação de Cobrança; 2º Conferência Nacional dos Conselhos Profissionais; Encontro Técnico com os CAU/UF</t>
    </r>
  </si>
  <si>
    <r>
      <rPr>
        <b/>
        <sz val="12"/>
        <color rgb="FF000000"/>
        <rFont val="Calibri"/>
        <family val="2"/>
        <scheme val="minor"/>
      </rPr>
      <t xml:space="preserve">Setembro: </t>
    </r>
    <r>
      <rPr>
        <sz val="12"/>
        <color rgb="FF000000"/>
        <rFont val="Calibri"/>
        <family val="2"/>
        <scheme val="minor"/>
      </rPr>
      <t xml:space="preserve">Apresentações para análise e deliberação referente ao Plano de Ação, Orçamento com Plan. Estr. 2019; Apresentações para análise e deliberação referente ao Relatório de Gestão do 2º Quadrimestre de 2019
</t>
    </r>
  </si>
  <si>
    <r>
      <rPr>
        <b/>
        <sz val="12"/>
        <color rgb="FF000000"/>
        <rFont val="Calibri"/>
        <family val="2"/>
        <scheme val="minor"/>
      </rPr>
      <t>Outubro:</t>
    </r>
    <r>
      <rPr>
        <sz val="12"/>
        <color rgb="FF000000"/>
        <rFont val="Calibri"/>
        <family val="2"/>
        <scheme val="minor"/>
      </rPr>
      <t xml:space="preserve"> Análise de pedidos de Impugnação de Cobrança; Apresentações para análise e deliberação referente à Prestação de Contas 3º Trimestre de 2019;  Encontro Técnico com CPFi -CAU/UF             
</t>
    </r>
  </si>
  <si>
    <r>
      <rPr>
        <b/>
        <sz val="12"/>
        <color rgb="FF000000"/>
        <rFont val="Calibri"/>
        <family val="2"/>
        <scheme val="minor"/>
      </rPr>
      <t xml:space="preserve">Novembro: </t>
    </r>
    <r>
      <rPr>
        <sz val="12"/>
        <color rgb="FF000000"/>
        <rFont val="Calibri"/>
        <family val="2"/>
        <scheme val="minor"/>
      </rPr>
      <t xml:space="preserve">Análise de pedidos de Impugnação de Cobrança; Encontro Técnico com a CPFi-CAU/BR; Seminário com CPFi - CAU/BR         
</t>
    </r>
  </si>
  <si>
    <r>
      <rPr>
        <b/>
        <sz val="12"/>
        <color rgb="FF000000"/>
        <rFont val="Calibri"/>
        <family val="2"/>
        <scheme val="minor"/>
      </rPr>
      <t xml:space="preserve">Dezembro: </t>
    </r>
    <r>
      <rPr>
        <sz val="12"/>
        <color rgb="FF000000"/>
        <rFont val="Calibri"/>
        <family val="2"/>
        <scheme val="minor"/>
      </rPr>
      <t xml:space="preserve">Análise de pedidos de Impugnação de Cobrança
</t>
    </r>
  </si>
  <si>
    <t>Analisar e deliberar sobre as propostas de revisão/inclusão de atividades não projetadas pelas áreas do CAU/SP na Programação Inicial 2019 para a 1ª Reformulação 2019</t>
  </si>
  <si>
    <r>
      <rPr>
        <b/>
        <sz val="12"/>
        <color theme="1"/>
        <rFont val="Calibri"/>
        <family val="2"/>
        <scheme val="minor"/>
      </rPr>
      <t>Capacitação</t>
    </r>
    <r>
      <rPr>
        <sz val="12"/>
        <color theme="1"/>
        <rFont val="Calibri"/>
        <family val="2"/>
        <scheme val="minor"/>
      </rPr>
      <t xml:space="preserve">: </t>
    </r>
    <r>
      <rPr>
        <sz val="12"/>
        <rFont val="Calibri"/>
        <family val="2"/>
        <scheme val="minor"/>
      </rPr>
      <t xml:space="preserve">Participação no Seminário de Capacitação CPFi - 2019; Reunião COA-CAU/SP, CPFi-CAU/SP e Assessoria de Planejamento e Gestão da Estratégia do CAU/BR; 2º Conferência Nacional dos Conselhos Profissionais; Reunião Técnica de 2ª Auto Avaliação do MRG CAU do CAU/SP (Antigo Gespública); Encontro Técnico com a CPFi-CAU/BR; Encontro Técnico com CPFI -CAU/UF; Encontro Técnico com os CAU/UF; Seminário com CPFi - CAU/BR                                                </t>
    </r>
  </si>
  <si>
    <t>Pl. Ação e Orçamento Inicial - 2019: R$ 232.128,99</t>
  </si>
  <si>
    <r>
      <rPr>
        <u/>
        <sz val="13"/>
        <color indexed="8"/>
        <rFont val="Calibri"/>
        <family val="2"/>
        <scheme val="minor"/>
      </rPr>
      <t xml:space="preserve">Meta Principal (Prioritária): </t>
    </r>
    <r>
      <rPr>
        <sz val="13"/>
        <color indexed="8"/>
        <rFont val="Calibri"/>
        <family val="2"/>
        <scheme val="minor"/>
      </rPr>
      <t xml:space="preserve"> </t>
    </r>
    <r>
      <rPr>
        <b/>
        <sz val="13"/>
        <color indexed="8"/>
        <rFont val="Calibri"/>
        <family val="2"/>
        <scheme val="minor"/>
      </rPr>
      <t>Construir cultura organizacional adequada à estratégia</t>
    </r>
  </si>
  <si>
    <t xml:space="preserve">1ª Meta Secundária: Aprimorar e inovar os processos e as ações </t>
  </si>
  <si>
    <t xml:space="preserve">Aprimorar e inovar os processos e as ações </t>
  </si>
  <si>
    <t>Pl. Ação e Orçamento Inicial - 2019: R$ 232.685,35</t>
  </si>
  <si>
    <t>Criar e Propor instrumentos de participação na gestão do CAU/SP melhorando a eficiência da gestão e ampliando a interface entre o Conselho e os profissionais</t>
  </si>
  <si>
    <r>
      <t xml:space="preserve">Janeiro: </t>
    </r>
    <r>
      <rPr>
        <sz val="13"/>
        <color theme="1"/>
        <rFont val="Arial"/>
        <family val="2"/>
      </rPr>
      <t>Atendimento das demandas internas e externas (CAU/BR por exemplo); Propor, apreciar e deliberar sobre Contratos de infraestrutura e serviços; Atendimento às demandas legais das comissões; Acompanhar a implementação do novo Sistema de Gestão da Informação; Atendimento às demandas legais e administrativas das comissões, no âmbito da COA (Ex. Acompanhamento da nova estrutura administrativa, nova matriz administrativa estratégica com a definição dos serviços internos e do novo sistema de gestão); Acompanhar o processo de Concurso Publico; Elaborar um documento de conclusão anual (exercício 2018) sobre os atos da COA/SP e os indicadores com resultados esperados e obtidos, Acompanhar o processo de Concurso Publico; Acompanhar mapeamento da Representação Institucional do CAU e dos espaços que eram ocupados pelos Arquitetos na representação do CREA. Acompanhar os trabalhos da Comissão Temporária UIA 2020.</t>
    </r>
  </si>
  <si>
    <r>
      <t>Fevereiro:</t>
    </r>
    <r>
      <rPr>
        <sz val="13"/>
        <color rgb="FF000000"/>
        <rFont val="Arial"/>
        <family val="2"/>
      </rPr>
      <t xml:space="preserve"> </t>
    </r>
    <r>
      <rPr>
        <sz val="13"/>
        <color theme="1"/>
        <rFont val="Arial"/>
        <family val="2"/>
      </rPr>
      <t>Atendimento das demandas internas e externas (CAU/BR por exemplo); Propor, apreciar e deliberar sobre Contratos de infraestrutura e serviços; Atendimento às demandas legais das comissões;  Acompanhar a implementação do novo Sistema de Gestão da Informação; Acompanhar o processo de Concurso Publico; Apresentação do Documento de Conclusão Anual (exercício 2018) sobre os atos da COA/SP, rever o plano de ação da COA/SP para 2019; Atendimento às demandas legais e administrativas das comissões, no âmbito da COA (Ex. Acompanhamento da nova estrutura administrativa, nova matriz administrativa estratégica com a definição dos serviços internos e do novo sistema de gestão); Acompanhar mapeamento da Representação Institucional do CAU e dos espaços que eram ocupados pelos Arquitetos na representação do CREA. Acompanhar os trabalhos da Comissão Temporária UIA 2020.Acompanhar mapeamento da Representação Institucional do CAU e dos espaços que eram ocupados pelos Arquitetos na representação do CREA.</t>
    </r>
  </si>
  <si>
    <r>
      <t xml:space="preserve">Março: </t>
    </r>
    <r>
      <rPr>
        <sz val="13"/>
        <color theme="1"/>
        <rFont val="Arial"/>
        <family val="2"/>
      </rPr>
      <t>Atendimento das demandas internas e externas (CAU/BR por exemplo); Propor, apreciar e deliberar sobre Contratos de infraestrutura e serviços; Atendimento às demandas legais das comissões;  Acompanhar a implementação do novo Sistema de Gestão da Informação; Acompanhar o processo de Concurso Publico; Acompanhar a implementação do Sistema de Qualidade no Atendimento. Propor  apreciar e deliberar sobre Plano de carreiras - avaliação/revisão e aprimoramento; Atendimento às demandas legais e administrativas das comissões, no âmbito da COA (Ex. Acompanhamento da nova estrutura administrativa, nova matriz administrativa estratégica com a definição dos serviços internos e do novo sistema de gestão). Acompanhar os trabalhos da Comissão Temporária UIA 2020.Acompanhar mapeamento da Representação Institucional do CAU e dos espaços que eram ocupados pelos Arquitetos na representação do CREA.</t>
    </r>
  </si>
  <si>
    <r>
      <t xml:space="preserve">Abril: </t>
    </r>
    <r>
      <rPr>
        <sz val="13"/>
        <color theme="1"/>
        <rFont val="Arial"/>
        <family val="2"/>
      </rPr>
      <t>Atendimento das demandas internas e externas (CAU/BR por exemplo); Propor, apreciar e deliberar sobre Contratos de infraestrutura e serviços; Atendimento às demandas legais das comissões;  Acompanhar a implementação do novo Sistema de Gestão da Informação; Acompanhar a contratação dos funcionário advindos do Concurso Publico; Acompanhar a implementação do Sistema de Qualidade no Atendimento; Atendimento às demandas legais e administrativas das comissões, no âmbito da COA (Ex. Acompanhamento da nova estrutura administrativa, nova matriz administrativa estratégica com a definição dos serviços internos e do novo sistema de gestão); Acompanhar os trabalhos da Comissão Temporária UIA 2020. Acompanhar mapeamento da Representação Institucional do CAU e dos espaços que eram ocupados pelos Arquitetos na representação do CREA.</t>
    </r>
  </si>
  <si>
    <r>
      <t xml:space="preserve">Maio: </t>
    </r>
    <r>
      <rPr>
        <sz val="13"/>
        <color rgb="FF000000"/>
        <rFont val="Arial"/>
        <family val="2"/>
      </rPr>
      <t>A</t>
    </r>
    <r>
      <rPr>
        <sz val="13"/>
        <color theme="1"/>
        <rFont val="Arial"/>
        <family val="2"/>
      </rPr>
      <t>tendimento das demandas internas e externas (CAU/BR por exemplo); Propor, apreciar e deliberar sobre Contratos de infraestrutura e serviços; Atendimento às demandas legais das comissões;  Acompanhar a implementação do novo Sistema de Gestão da Informação, Revisão do Plano de Carreira dos Funcionários. Propor, apreciar e deliberar sobre Concurso público funcionários, através da Comissão Temporária de Concurso Público. Acompanhar os trabalhos da Comissão Temporária UIA 2020. Acompanhar mapeamento da Representação Institucional do CAU e dos espaços que eram ocupados pelos Arquitetos na representação do CREA.</t>
    </r>
  </si>
  <si>
    <r>
      <t xml:space="preserve">Junho: </t>
    </r>
    <r>
      <rPr>
        <sz val="13"/>
        <color rgb="FF000000"/>
        <rFont val="Arial"/>
        <family val="2"/>
      </rPr>
      <t>Atendimento das demandas internas e externas (CAU/BR por exemplo); Propor, apreciar e deliberar sobre Contratos de infraestrutura e serviços; Atendimento às demandas legais das comissões;  Acompanhar a implementação do novo Sistema de Gestão da Informação, Propor, apreciar e deliberar sobre o funcionamento das regionais; Propor pesquisa sobre o perfil dos arquitetos e urbanistas paulistas; Atendimento às demandas legais e administrativas das comissões, no âmbito da COA (Ex. Acompanhamento da nova estrutura administrativa, nova matriz administrativa estratégica com a definição dos serviços internos e do novo sistema de gestão); Acompanhar os trabalhos da Comissão Temporária UIA 2020. Acompanhar mapeamento da Representação Institucional do CAU e dos espaços que eram ocupados pelos Arquitetos na representação do CREA.</t>
    </r>
  </si>
  <si>
    <r>
      <t xml:space="preserve">Julho: </t>
    </r>
    <r>
      <rPr>
        <sz val="13"/>
        <color rgb="FF000000"/>
        <rFont val="Arial"/>
        <family val="2"/>
      </rPr>
      <t>Atendimento das demandas internas e externas (CAU/BR por exemplo); Propor, apreciar e deliberar sobre Contratos de infraestrutura e serviços; Atendimento às demandas legais das comissões; Propor, apreciar e deliberar sobre o funcionamento das regionais; Propor pesquisa sobre o perfil dos arquitetos e urbanistas paulistas; Propor, apreciar e deliberar sobre indicadores de caráter estratégico, institucional, organizacional e administrativo para subsidiar a revisão do Planejamento Estratégico do CAU/SP, em conjunto com comissão que trata de planejamento e finanças, a serem encaminhados ao CAU/BR. Atendimento às demandas legais e administrativas das comissões, no âmbito da COA (Ex. Acompanhamento da nova estrutura administrativa, nova matriz administrativa estratégica com a definição dos serviços internos e do novo sistema de gestão); Acompanhar os trabalhos da Comissão Temporária UIA 2020. Acompanhar mapeamento da Representação Institucional do CAU e dos espaços que eram ocupados pelos Arquitetos na representação do CREA.</t>
    </r>
  </si>
  <si>
    <r>
      <t xml:space="preserve">Agosto: </t>
    </r>
    <r>
      <rPr>
        <sz val="13"/>
        <color rgb="FF000000"/>
        <rFont val="Arial"/>
        <family val="2"/>
      </rPr>
      <t>Atendimento das demandas internas e externas (CAU/BR por exemplo); Propor, apreciar e deliberar sobre Contratos de infraestrutura e serviços; Atendimento às demandas legais das comissões;  Acompanhar a implementação do novo Sistema de Gestão da Informação;  Acompanhar a implantação do sistema de qualidade no atendimento; Propor, apreciar e deliberar sobre o funcionamento das regionais; Propor, apreciar e deliberar sobre indicadores de caráter estratégico, institucional, organizacional e administrativo para subsidiar a revisão do Planejamento Estratégico do CAU/SP, em conjunto com comissão que trata de planejamento e finanças, a serem encaminhados ao CAU/BR; Propor, apreciar e deliberar a Alteração do Regimento do CAU/SP (ações para escritórios descentralizados);Atendimento às demandas legais e administrativas das comissões, no âmbito da COA (Ex. Acompanhamento da nova estrutura administrativa, nova matriz administrativa estratégica com a definição dos serviços internos e do novo sistema de gestão); Acompanhar os trabalhos da Comissão Temporária UIA 2020.</t>
    </r>
  </si>
  <si>
    <r>
      <t xml:space="preserve">Setembro: </t>
    </r>
    <r>
      <rPr>
        <sz val="13"/>
        <color rgb="FF000000"/>
        <rFont val="Arial"/>
        <family val="2"/>
      </rPr>
      <t>Atendimento das demandas internas e externas (CAU/BR por exemplo); Propor, apreciar e deliberar sobre Contratos de infraestrutura e serviços; Atendimento às demandas legais das comissões; Acompanhar as decisões de implementação do Sistema de Gestão da Informação; Propor, apreciar e deliberar sobre emissão da carteira provisória e a digital;; Acompanhar a implantação do sistema de qualidade no atendimento; Propor, apreciar e deliberar sobre o funcionamento das regionais; Propor, apreciar e deliberar sobre a política de reciclagem e gestão de impressão; Acompanhar os trabalhos da Comissão Temporária UIA 2020. Acompanhar mapeamento da Representação Institucional do CAU e dos espaços que eram ocupados pelos Arquitetos na representação do CREA.</t>
    </r>
  </si>
  <si>
    <r>
      <t xml:space="preserve">Outubro: </t>
    </r>
    <r>
      <rPr>
        <sz val="13"/>
        <color rgb="FF000000"/>
        <rFont val="Arial"/>
        <family val="2"/>
      </rPr>
      <t>Atendimento das demandas internas e externas (CAU/BR por exemplo); Propor, apreciar e deliberar sobre Contratos de infraestrutura e serviços; Atendimento às demandas legais das comissões; Acompanhar o novo Sistema de Gestão da Informação; Acompanhar a implantação do sistema de qualidade no atendimento; Propor, apreciar e deliberar sobre o funcionamento das regionais; Propor, apreciar e deliberar a Alteração do Regimento do CAU/SP (ações para escritórios descentralizados); Propor, apreciar e deliberar sobre a política de reciclagem e gestão de impressão; Propor a criação de instrumentos e mecanismos para a realização de consultas públicas; Acompanhar os trabalhos da Comissão Temporária UIA 2020. Acompanhar mapeamento da Representação Institucional do CAU e dos espaços que eram ocupados pelos Arquitetos na representação do CREA.</t>
    </r>
  </si>
  <si>
    <r>
      <t xml:space="preserve">Novembro: </t>
    </r>
    <r>
      <rPr>
        <sz val="13"/>
        <color rgb="FF000000"/>
        <rFont val="Arial"/>
        <family val="2"/>
      </rPr>
      <t>Atendimento das demandas internas e externas (CAU/BR por exemplo); Propor, apreciar e deliberar sobre Contratos de infraestrutura e serviços; Atendimento às demandas legais das comissões; Acompanhar a implementação do Sistema de Gestão da Informação; Acompanhar a implantação do sistema de qualidade no atendimento; Propor, apreciar e deliberar sobre a política de reciclagem e gestão de impressão; Propor a criação de instrumentos e mecanismos para a realização de consultas públicas; Propor apreciar e deliberar sobre Plano de carreiras - avaliação/revisão e aprimoramento; Acompanhar os trabalhos da Comissão Temporária UIA 2020. Acompanhar mapeamento da Representação Institucional do CAU e dos espaços que eram ocupados pelos Arquitetos na representação do CREA.</t>
    </r>
  </si>
  <si>
    <r>
      <t xml:space="preserve">Dezembro: </t>
    </r>
    <r>
      <rPr>
        <sz val="13"/>
        <color rgb="FF000000"/>
        <rFont val="Arial"/>
        <family val="2"/>
      </rPr>
      <t>Atendimento das demandas internas e externas (CAU/BR por exemplo); Propor, apreciar e deliberar sobre Contratos de infraestrutura e serviços; Atendimento às demandas legais das comissões; Acompanhar as decisões de implementação do Sistema de Gestão da Informação; Acompanhar a implantação do sistema de qualidade no atendimento; Propor, apreciar e deliberar sobre Concurso público funcionários; Propor, apreciar e deliberar sobre o funcionamento das regionais;; Propor apreciar e deliberar sobre Plano de carreiras - avaliação/revisão e aprimoramento; Acompanhar os trabalhos da Comissão Temporária UIA 2020. Acompanhar mapeamento da Representação Institucional do CAU e dos espaços que eram ocupados pelos Arquitetos na representação do CREA.</t>
    </r>
  </si>
  <si>
    <t xml:space="preserve">Contrato de Projeto/Atividade - Plano de Ação CAU/SP 2019 </t>
  </si>
  <si>
    <t xml:space="preserve"> Promover o exercício ético e qualificado da profissão</t>
  </si>
  <si>
    <r>
      <rPr>
        <b/>
        <sz val="11"/>
        <rFont val="Calibri"/>
        <family val="2"/>
        <scheme val="minor"/>
      </rPr>
      <t>Recursos Necessários:</t>
    </r>
    <r>
      <rPr>
        <sz val="11"/>
        <color rgb="FFFF0000"/>
        <rFont val="Calibri"/>
        <family val="2"/>
        <scheme val="minor"/>
      </rPr>
      <t xml:space="preserve"> </t>
    </r>
    <r>
      <rPr>
        <sz val="11"/>
        <rFont val="Calibri"/>
        <family val="2"/>
        <scheme val="minor"/>
      </rPr>
      <t xml:space="preserve">09 computadores e 09 mouses para análise e trâmite das solicitações,  retroprojetor para acompanhamento das Atas/Pauta,  internet e SICCAU  com permissões liberadas para os membros da CEP tramitarem e aprovarem documentos. </t>
    </r>
    <r>
      <rPr>
        <b/>
        <sz val="11"/>
        <rFont val="Calibri"/>
        <family val="2"/>
        <scheme val="minor"/>
      </rPr>
      <t>Participação:</t>
    </r>
    <r>
      <rPr>
        <sz val="11"/>
        <rFont val="Calibri"/>
        <family val="2"/>
        <scheme val="minor"/>
      </rPr>
      <t xml:space="preserve"> CEP e T.I. </t>
    </r>
    <r>
      <rPr>
        <b/>
        <sz val="11"/>
        <rFont val="Calibri"/>
        <family val="2"/>
        <scheme val="minor"/>
      </rPr>
      <t xml:space="preserve">Recurso Pessoal: </t>
    </r>
    <r>
      <rPr>
        <sz val="11"/>
        <rFont val="Calibri"/>
        <family val="2"/>
        <scheme val="minor"/>
      </rPr>
      <t>Contratação de 02 estagiário para suporte a CEP e ao Setor de Registro de Empresa (SREMP).</t>
    </r>
  </si>
  <si>
    <r>
      <t>Fevereiro:</t>
    </r>
    <r>
      <rPr>
        <sz val="13"/>
        <color indexed="8"/>
        <rFont val="Calibri"/>
        <family val="2"/>
        <scheme val="minor"/>
      </rPr>
      <t xml:space="preserve"> 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</si>
  <si>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Março: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</si>
  <si>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Abril: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</si>
  <si>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Maio: </t>
    </r>
    <r>
      <rPr>
        <sz val="13"/>
        <color indexed="8"/>
        <rFont val="Calibri"/>
        <family val="2"/>
        <scheme val="minor"/>
      </rPr>
      <t xml:space="preserve">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 </t>
    </r>
    <r>
      <rPr>
        <b/>
        <sz val="13"/>
        <color indexed="8"/>
        <rFont val="Calibri"/>
        <family val="2"/>
        <scheme val="minor"/>
      </rPr>
      <t>Início da Ação: 5 e 8 previsto para 2020).</t>
    </r>
  </si>
  <si>
    <r>
      <t xml:space="preserve">Junho: </t>
    </r>
    <r>
      <rPr>
        <sz val="13"/>
        <color indexed="8"/>
        <rFont val="Calibri"/>
        <family val="2"/>
        <scheme val="minor"/>
      </rPr>
      <t xml:space="preserve">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 </t>
    </r>
    <r>
      <rPr>
        <b/>
        <sz val="13"/>
        <color indexed="8"/>
        <rFont val="Calibri"/>
        <family val="2"/>
        <scheme val="minor"/>
      </rPr>
      <t xml:space="preserve"> Início das Ações: AÇÃO 1, 2, 3, 4, 6.</t>
    </r>
  </si>
  <si>
    <r>
      <t xml:space="preserve">Julho: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</si>
  <si>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Agosto: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</si>
  <si>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Setembro: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</si>
  <si>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Outubro: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</si>
  <si>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Novembro: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</si>
  <si>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r>
      <t xml:space="preserve">Dezembro: </t>
    </r>
    <r>
      <rPr>
        <sz val="13"/>
        <color indexed="8"/>
        <rFont val="Calibri"/>
        <family val="2"/>
        <scheme val="minor"/>
      </rPr>
      <t>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t>
    </r>
  </si>
  <si>
    <t>Pl. Ação e Orçamento Inicial - 2019: R$ 263.721,38</t>
  </si>
  <si>
    <t>Coordenadora Adjunta: Dilene Zaparoli</t>
  </si>
  <si>
    <r>
      <rPr>
        <b/>
        <sz val="13"/>
        <color indexed="8"/>
        <rFont val="Calibri"/>
        <family val="2"/>
        <scheme val="minor"/>
      </rPr>
      <t>03.03.001 -</t>
    </r>
    <r>
      <rPr>
        <sz val="13"/>
        <color indexed="8"/>
        <rFont val="Calibri"/>
        <family val="2"/>
        <scheme val="minor"/>
      </rPr>
      <t xml:space="preserve"> Comissão de Exercício Profissional</t>
    </r>
  </si>
  <si>
    <r>
      <t xml:space="preserve">Cumprir com a finalidade de zelar pelo respeito às normas que regem o exercício profissional da Arquitetura e Urbanismo. Além de propor, apreciar e deliberar sobre o aprimoramento dos atos normativos do CAU/BR. A Comissão realizará as análises de processos do CAU/SP, CREA/SP, deliberando em primeira instância sua decisão; analisará as solicitações de: Cancelamentos de RRT, Anulações de RRT, Interrupções de Registro Profissional (P.F.), RRT's Extemporâneos ; </t>
    </r>
    <r>
      <rPr>
        <sz val="13"/>
        <rFont val="Calibri"/>
        <family val="2"/>
        <scheme val="minor"/>
      </rPr>
      <t>requerimentos de Registro de Direito Autoral (RDA), zelando pelo cumprimento das normas que regem o exercício. Serão desenvolvidos planos de ação para o aprimoramento do exercício profissional, tendo como objetivo a capacitação, disfunção do conhecimento, acesso a informação através das mídias sociais, aproximando a relação dos profissionais junto ao Conselho.</t>
    </r>
  </si>
  <si>
    <r>
      <rPr>
        <b/>
        <sz val="11"/>
        <rFont val="Calibri"/>
        <family val="2"/>
        <scheme val="minor"/>
      </rPr>
      <t>Ação 1 - ANÁLISES DE DOCUMENTOS, PROCESSOS DE FISCALIZAÇÃO E DEMAIS ÁREAS DO CAU/SP</t>
    </r>
    <r>
      <rPr>
        <sz val="11"/>
        <rFont val="Calibri"/>
        <family val="2"/>
        <scheme val="minor"/>
      </rPr>
      <t>.  A ação tem como objetivo as análises de documentos, processos de fiscalização, processos relacionados a área técnica, e demais assuntos pertinentes a Comissão de Exercício Profissional. Recursos Necessários: notebook, materiais como folhetos, banners, anúncios em revistas especializadas e envio de newsletter aos públicos interessados.   Participação da Ação: Internamente: Presidência, CEP - CAU/SP, Área Técnica, Financeiro e T.I . Externamente: CEP - CAU/BR e demais CEP - CAU-UF(s). Prazo da Ação: 32 meses - Maio à Dezembro de 2020. Custo da Ação: (Valor a ser mensurado)</t>
    </r>
  </si>
  <si>
    <r>
      <t xml:space="preserve">Ação 2- PROMOÇÃO DE MINI CURSOS DOS SERVIÇOS SICCAU. </t>
    </r>
    <r>
      <rPr>
        <sz val="11"/>
        <rFont val="Calibri"/>
        <family val="2"/>
        <scheme val="minor"/>
      </rPr>
      <t xml:space="preserve">A ação tem como objetivo auxiliar os profissionais nos serviços oferecidos pelo Conselho na plataforma SICCAU, promovendo a disseminação do conhecimento, aplicando de forma didática e de fácil compreensão. </t>
    </r>
    <r>
      <rPr>
        <b/>
        <sz val="11"/>
        <rFont val="Calibri"/>
        <family val="2"/>
        <scheme val="minor"/>
      </rPr>
      <t xml:space="preserve">Recursos Necessários: </t>
    </r>
    <r>
      <rPr>
        <sz val="11"/>
        <rFont val="Calibri"/>
        <family val="2"/>
        <scheme val="minor"/>
      </rPr>
      <t>notebook,</t>
    </r>
    <r>
      <rPr>
        <b/>
        <sz val="11"/>
        <rFont val="Calibri"/>
        <family val="2"/>
        <scheme val="minor"/>
      </rPr>
      <t xml:space="preserve"> </t>
    </r>
    <r>
      <rPr>
        <sz val="11"/>
        <rFont val="Calibri"/>
        <family val="2"/>
        <scheme val="minor"/>
      </rPr>
      <t xml:space="preserve">materiais como folhetos, banners, anúncios em revistas especializadas e envio de newsletter aos públicos interessados.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Área Técnica, Atendimento (Área Administrativa), Dpto. Comunicação, Financeiro, T.I.  </t>
    </r>
    <r>
      <rPr>
        <i/>
        <sz val="11"/>
        <rFont val="Calibri"/>
        <family val="2"/>
        <scheme val="minor"/>
      </rPr>
      <t>Externamente:</t>
    </r>
    <r>
      <rPr>
        <sz val="11"/>
        <rFont val="Calibri"/>
        <family val="2"/>
        <scheme val="minor"/>
      </rPr>
      <t xml:space="preserve"> Editoras de Revistas especializadas em A.U. e os Profissionais Arquitetos e Urbanistas.</t>
    </r>
  </si>
  <si>
    <r>
      <t xml:space="preserve">Ação 3 - PROPOSTA DE VÍDEOS INSTITUCIONAIS COM FOCO AO EXERCÍCIO DA PROFISSÃO. </t>
    </r>
    <r>
      <rPr>
        <sz val="11"/>
        <rFont val="Calibri"/>
        <family val="2"/>
        <scheme val="minor"/>
      </rPr>
      <t xml:space="preserve">A ação tem como objetivo auxiliar nas dúvidas dos profissionais promovendo a disseminação do conhecimento, tornando-se a informação mais acessível à todos. </t>
    </r>
    <r>
      <rPr>
        <b/>
        <sz val="11"/>
        <rFont val="Calibri"/>
        <family val="2"/>
        <scheme val="minor"/>
      </rPr>
      <t xml:space="preserve">Recursos Necessários: </t>
    </r>
    <r>
      <rPr>
        <sz val="11"/>
        <rFont val="Calibri"/>
        <family val="2"/>
        <scheme val="minor"/>
      </rPr>
      <t>notebook,</t>
    </r>
    <r>
      <rPr>
        <b/>
        <sz val="11"/>
        <rFont val="Calibri"/>
        <family val="2"/>
        <scheme val="minor"/>
      </rPr>
      <t xml:space="preserve"> </t>
    </r>
    <r>
      <rPr>
        <sz val="11"/>
        <rFont val="Calibri"/>
        <family val="2"/>
        <scheme val="minor"/>
      </rPr>
      <t xml:space="preserve">materiais como folhetos, banners, anúncios em revistas especializadas e envio de newsletter, abertura de edital (Licitação).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Área Técnica, Dpto. Comunicação, Dpto. Compras, Financeiro e T.I . Externamente: Editoras de Revistas especializadas em A.U., Agências Publicitárias. </t>
    </r>
    <r>
      <rPr>
        <b/>
        <sz val="11"/>
        <rFont val="Calibri"/>
        <family val="2"/>
        <scheme val="minor"/>
      </rPr>
      <t xml:space="preserve">Prazo da Ação: </t>
    </r>
    <r>
      <rPr>
        <sz val="11"/>
        <rFont val="Calibri"/>
        <family val="2"/>
        <scheme val="minor"/>
      </rPr>
      <t xml:space="preserve">20 meses - Maio à Dezembro de 2019. </t>
    </r>
    <r>
      <rPr>
        <b/>
        <sz val="11"/>
        <rFont val="Calibri"/>
        <family val="2"/>
        <scheme val="minor"/>
      </rPr>
      <t>Custo da Ação:</t>
    </r>
    <r>
      <rPr>
        <sz val="11"/>
        <rFont val="Calibri"/>
        <family val="2"/>
        <scheme val="minor"/>
      </rPr>
      <t xml:space="preserve"> (Valor a ser mensurado).</t>
    </r>
  </si>
  <si>
    <r>
      <rPr>
        <b/>
        <sz val="11"/>
        <rFont val="Calibri"/>
        <family val="2"/>
        <scheme val="minor"/>
      </rPr>
      <t>Ação 4 - PROPOSTA DE APLICATIVO (APP) PARA ORIENTAÇÃO AOS PROFISSIONAIS COM REFERÊNCIA AO EXERCÍCIO DA PROFISSÃO.</t>
    </r>
    <r>
      <rPr>
        <b/>
        <sz val="11"/>
        <color rgb="FFFF0000"/>
        <rFont val="Calibri"/>
        <family val="2"/>
        <scheme val="minor"/>
      </rPr>
      <t xml:space="preserve"> </t>
    </r>
    <r>
      <rPr>
        <sz val="11"/>
        <rFont val="Calibri"/>
        <family val="2"/>
        <scheme val="minor"/>
      </rPr>
      <t xml:space="preserve">A ação tem como objetivo facilitar o relacionamento dos profissionais com o Conselho, levando informações ao exercício da profissão de forma prática e efetiva. </t>
    </r>
    <r>
      <rPr>
        <b/>
        <sz val="11"/>
        <rFont val="Calibri"/>
        <family val="2"/>
        <scheme val="minor"/>
      </rPr>
      <t xml:space="preserve">Recursos Necessários: </t>
    </r>
    <r>
      <rPr>
        <sz val="11"/>
        <rFont val="Calibri"/>
        <family val="2"/>
        <scheme val="minor"/>
      </rPr>
      <t>notebook,</t>
    </r>
    <r>
      <rPr>
        <b/>
        <sz val="11"/>
        <rFont val="Calibri"/>
        <family val="2"/>
        <scheme val="minor"/>
      </rPr>
      <t xml:space="preserve"> </t>
    </r>
    <r>
      <rPr>
        <sz val="11"/>
        <rFont val="Calibri"/>
        <family val="2"/>
        <scheme val="minor"/>
      </rPr>
      <t xml:space="preserve">materiais como folhetos, banners, anúncios em revistas especializadas e envio de newsletter aos públicos interessados.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Área Técnica, Dpto. Comunicação, Dpto. Compras, Financeiro e T.I . Externamente: Editoras de Revistas especializadas em A.U., Agências Publicitárias. </t>
    </r>
    <r>
      <rPr>
        <b/>
        <sz val="11"/>
        <rFont val="Calibri"/>
        <family val="2"/>
        <scheme val="minor"/>
      </rPr>
      <t xml:space="preserve">Prazo da Ação: </t>
    </r>
    <r>
      <rPr>
        <sz val="11"/>
        <rFont val="Calibri"/>
        <family val="2"/>
        <scheme val="minor"/>
      </rPr>
      <t xml:space="preserve">32 meses - Maio à Dezembro de 2020. </t>
    </r>
    <r>
      <rPr>
        <b/>
        <sz val="11"/>
        <rFont val="Calibri"/>
        <family val="2"/>
        <scheme val="minor"/>
      </rPr>
      <t>Custo da Ação:</t>
    </r>
    <r>
      <rPr>
        <sz val="11"/>
        <rFont val="Calibri"/>
        <family val="2"/>
        <scheme val="minor"/>
      </rPr>
      <t xml:space="preserve"> (Valor a ser mensurado)</t>
    </r>
  </si>
  <si>
    <r>
      <rPr>
        <b/>
        <sz val="11"/>
        <rFont val="Calibri"/>
        <family val="2"/>
        <scheme val="minor"/>
      </rPr>
      <t>Ação 5 - GUIA PRÁTICO DE CONTRATAÇÃO DE ARQUITETOS E URBANISTAS.</t>
    </r>
    <r>
      <rPr>
        <sz val="11"/>
        <rFont val="Calibri"/>
        <family val="2"/>
        <scheme val="minor"/>
      </rPr>
      <t xml:space="preserve"> A</t>
    </r>
    <r>
      <rPr>
        <b/>
        <sz val="11"/>
        <color rgb="FFFF0000"/>
        <rFont val="Calibri"/>
        <family val="2"/>
        <scheme val="minor"/>
      </rPr>
      <t xml:space="preserve"> </t>
    </r>
    <r>
      <rPr>
        <sz val="11"/>
        <rFont val="Calibri"/>
        <family val="2"/>
        <scheme val="minor"/>
      </rPr>
      <t>ação tem como objetivo subsidiar a contratação de profissionais arquitetos e urbanistas, tendo como principal o instrumento "Guia Prático".</t>
    </r>
    <r>
      <rPr>
        <sz val="11"/>
        <color rgb="FFFF0000"/>
        <rFont val="Calibri"/>
        <family val="2"/>
        <scheme val="minor"/>
      </rPr>
      <t xml:space="preserve"> </t>
    </r>
    <r>
      <rPr>
        <b/>
        <sz val="11"/>
        <rFont val="Calibri"/>
        <family val="2"/>
        <scheme val="minor"/>
      </rPr>
      <t xml:space="preserve">Participação da Ação:  </t>
    </r>
    <r>
      <rPr>
        <i/>
        <sz val="11"/>
        <rFont val="Calibri"/>
        <family val="2"/>
        <scheme val="minor"/>
      </rPr>
      <t>Internamente</t>
    </r>
    <r>
      <rPr>
        <sz val="11"/>
        <rFont val="Calibri"/>
        <family val="2"/>
        <scheme val="minor"/>
      </rPr>
      <t>: Presidência, CEP, Área Técnica, Dpto. Comunicação, Dpto. Compras, Financeiro e T.I . Externamente: Editoras de Revistas especializadas em A.U., Agências Publicitárias.</t>
    </r>
    <r>
      <rPr>
        <sz val="11"/>
        <color rgb="FFFF0000"/>
        <rFont val="Calibri"/>
        <family val="2"/>
        <scheme val="minor"/>
      </rPr>
      <t xml:space="preserve"> </t>
    </r>
    <r>
      <rPr>
        <b/>
        <sz val="11"/>
        <rFont val="Calibri"/>
        <family val="2"/>
        <scheme val="minor"/>
      </rPr>
      <t xml:space="preserve">Prazo da Ação: </t>
    </r>
    <r>
      <rPr>
        <sz val="11"/>
        <rFont val="Calibri"/>
        <family val="2"/>
        <scheme val="minor"/>
      </rPr>
      <t xml:space="preserve">32 meses - Maio à Dezembro de 2020. </t>
    </r>
    <r>
      <rPr>
        <b/>
        <sz val="11"/>
        <rFont val="Calibri"/>
        <family val="2"/>
        <scheme val="minor"/>
      </rPr>
      <t xml:space="preserve">Custo da Ação: </t>
    </r>
    <r>
      <rPr>
        <sz val="11"/>
        <rFont val="Calibri"/>
        <family val="2"/>
        <scheme val="minor"/>
      </rPr>
      <t>(Valor a ser mensurado).</t>
    </r>
  </si>
  <si>
    <r>
      <t xml:space="preserve">Ação 6 - REGULARIZAÇÃO DAS DEMANDAS EM ATRASO DA CEP. </t>
    </r>
    <r>
      <rPr>
        <sz val="11"/>
        <rFont val="Calibri"/>
        <family val="2"/>
        <scheme val="minor"/>
      </rPr>
      <t xml:space="preserve">A ação tem como objetivo atender as demandas represadas nos últimos meses. </t>
    </r>
    <r>
      <rPr>
        <b/>
        <sz val="11"/>
        <rFont val="Calibri"/>
        <family val="2"/>
        <scheme val="minor"/>
      </rPr>
      <t xml:space="preserve">Recursos Necessários: </t>
    </r>
    <r>
      <rPr>
        <sz val="11"/>
        <rFont val="Calibri"/>
        <family val="2"/>
        <scheme val="minor"/>
      </rPr>
      <t xml:space="preserve">09 computadores, 09 mouses para análise e trâmite das solicitações,  retroprojetor para acompanhamento de atas,  internet e SICCAU  com as permissões liberadas para os membros da CEP tramitarem e aprovarem documentos. </t>
    </r>
    <r>
      <rPr>
        <b/>
        <i/>
        <sz val="11"/>
        <rFont val="Calibri"/>
        <family val="2"/>
        <scheme val="minor"/>
      </rPr>
      <t xml:space="preserve">Premissas da Ação: </t>
    </r>
    <r>
      <rPr>
        <i/>
        <sz val="11"/>
        <rFont val="Calibri"/>
        <family val="2"/>
        <scheme val="minor"/>
      </rPr>
      <t>Levantamento das demandas represadas, para organização de reuniões extraordinárias.</t>
    </r>
    <r>
      <rPr>
        <sz val="11"/>
        <rFont val="Calibri"/>
        <family val="2"/>
        <scheme val="minor"/>
      </rPr>
      <t xml:space="preserve">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CEP, Área Técnica, T.I . Externamente: Não possui. </t>
    </r>
    <r>
      <rPr>
        <b/>
        <sz val="11"/>
        <rFont val="Calibri"/>
        <family val="2"/>
        <scheme val="minor"/>
      </rPr>
      <t/>
    </r>
  </si>
  <si>
    <r>
      <t xml:space="preserve">Ação 7 - PARTICIPAÇÃO DA CEP - CAU/SP, AS REUNIÕES DA CEP-CAU/BR E COORDENADORES TÉCNICOS.   </t>
    </r>
    <r>
      <rPr>
        <sz val="11"/>
        <rFont val="Calibri"/>
        <family val="2"/>
        <scheme val="minor"/>
      </rPr>
      <t>A ação tem como objetivo</t>
    </r>
    <r>
      <rPr>
        <b/>
        <sz val="11"/>
        <rFont val="Calibri"/>
        <family val="2"/>
        <scheme val="minor"/>
      </rPr>
      <t xml:space="preserve"> </t>
    </r>
    <r>
      <rPr>
        <sz val="11"/>
        <rFont val="Calibri"/>
        <family val="2"/>
        <scheme val="minor"/>
      </rPr>
      <t xml:space="preserve">alinhar procedimentos de trabalho e estreitar relações com a CEP - CAU/BR, apresentando soluções para problemas detectados na rotina dos trabalhos desenvolvidos pela CEP-CAU/SP.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 CAU/SP, Área Técnica, Financeiro e T.I . Externamente: CEP - CAU/BR. </t>
    </r>
    <r>
      <rPr>
        <b/>
        <sz val="11"/>
        <rFont val="Calibri"/>
        <family val="2"/>
        <scheme val="minor"/>
      </rPr>
      <t xml:space="preserve">Prazo da Ação: </t>
    </r>
    <r>
      <rPr>
        <sz val="11"/>
        <rFont val="Calibri"/>
        <family val="2"/>
        <scheme val="minor"/>
      </rPr>
      <t>32 meses - Maio à Dezembro de 2020. Custo da Ação: (Valor a ser mensurado)</t>
    </r>
  </si>
  <si>
    <r>
      <t xml:space="preserve">Ação 8 - FORÚM ESTADUAL DA CEP - CAU/SP .  </t>
    </r>
    <r>
      <rPr>
        <sz val="11"/>
        <rFont val="Calibri"/>
        <family val="2"/>
        <scheme val="minor"/>
      </rPr>
      <t xml:space="preserve">A ação tem como objetivo difundir o conhecimento e proporcionar discussão com temas relacionados ao exercício da profissão. </t>
    </r>
    <r>
      <rPr>
        <b/>
        <sz val="11"/>
        <rFont val="Calibri"/>
        <family val="2"/>
        <scheme val="minor"/>
      </rPr>
      <t xml:space="preserve">Recursos Necessários: </t>
    </r>
    <r>
      <rPr>
        <sz val="11"/>
        <rFont val="Calibri"/>
        <family val="2"/>
        <scheme val="minor"/>
      </rPr>
      <t xml:space="preserve">notebook, materiais como folhetos, banners, anúncios em revistas especializadas e envio de newsletter aos públicos interessados. </t>
    </r>
    <r>
      <rPr>
        <b/>
        <sz val="11"/>
        <rFont val="Calibri"/>
        <family val="2"/>
        <scheme val="minor"/>
      </rPr>
      <t xml:space="preserve"> </t>
    </r>
    <r>
      <rPr>
        <sz val="11"/>
        <rFont val="Calibri"/>
        <family val="2"/>
        <scheme val="minor"/>
      </rPr>
      <t xml:space="preserve">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 CAU/SP, Área Técnica, Financeiro e T.I . Externamente: Profissionais Arquitetos e Urbanistas. </t>
    </r>
    <r>
      <rPr>
        <b/>
        <sz val="11"/>
        <rFont val="Calibri"/>
        <family val="2"/>
        <scheme val="minor"/>
      </rPr>
      <t xml:space="preserve">Prazo da Ação: </t>
    </r>
    <r>
      <rPr>
        <sz val="11"/>
        <rFont val="Calibri"/>
        <family val="2"/>
        <scheme val="minor"/>
      </rPr>
      <t>12 meses - Janeiro à Dezembro de 2019. Custo da Ação: (Valor a ser mensurado)</t>
    </r>
  </si>
  <si>
    <r>
      <t xml:space="preserve">Ação 9 - SEMINÁRIO NACIONAL DA CEP - CAU/SP COM AS CEP - CAU/UF(s).  </t>
    </r>
    <r>
      <rPr>
        <sz val="11"/>
        <rFont val="Calibri"/>
        <family val="2"/>
        <scheme val="minor"/>
      </rPr>
      <t xml:space="preserve">A ação tem como objetivo difundir o conhecimento dos trabalhos realizados na CEP-CAU/SP, aprimorando os trabalhos desenvolvidos para futura gestão. </t>
    </r>
    <r>
      <rPr>
        <b/>
        <sz val="11"/>
        <rFont val="Calibri"/>
        <family val="2"/>
        <scheme val="minor"/>
      </rPr>
      <t xml:space="preserve">Recursos Necessários: </t>
    </r>
    <r>
      <rPr>
        <sz val="11"/>
        <rFont val="Calibri"/>
        <family val="2"/>
        <scheme val="minor"/>
      </rPr>
      <t xml:space="preserve">notebook, materiais como folhetos, banners, anúncios em revistas especializadas e envio de newsletter aos públicos interessados. </t>
    </r>
    <r>
      <rPr>
        <b/>
        <sz val="11"/>
        <rFont val="Calibri"/>
        <family val="2"/>
        <scheme val="minor"/>
      </rPr>
      <t xml:space="preserve"> </t>
    </r>
    <r>
      <rPr>
        <sz val="11"/>
        <rFont val="Calibri"/>
        <family val="2"/>
        <scheme val="minor"/>
      </rPr>
      <t xml:space="preserve">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 CAU/SP, Área Técnica, Financeiro e T.I . Externamente: CEP - CAU/BR e demais CEP - CAU-UF(s). </t>
    </r>
    <r>
      <rPr>
        <b/>
        <sz val="11"/>
        <rFont val="Calibri"/>
        <family val="2"/>
        <scheme val="minor"/>
      </rPr>
      <t xml:space="preserve">Prazo da Ação: </t>
    </r>
    <r>
      <rPr>
        <sz val="11"/>
        <rFont val="Calibri"/>
        <family val="2"/>
        <scheme val="minor"/>
      </rPr>
      <t>07 meses - Maio à Novembro de 2020. Custo da Ação: (Valor a ser mensurado)</t>
    </r>
  </si>
  <si>
    <r>
      <t xml:space="preserve">Ação 10 - CAMPANHA DE REGULARIZAÇÃO DAS EMPRESAS REGISTRADAS NO CAU/SP.  </t>
    </r>
    <r>
      <rPr>
        <sz val="11"/>
        <rFont val="Calibri"/>
        <family val="2"/>
        <scheme val="minor"/>
      </rPr>
      <t xml:space="preserve">A ação tem como objetivo orientar as Empresas no segmento de Arquitetura e Urbanismo de forma a contribuir com a regularização do seu cadastro, mantendo sempre atualizado a fim de evitar processos e punições. </t>
    </r>
    <r>
      <rPr>
        <b/>
        <sz val="11"/>
        <rFont val="Calibri"/>
        <family val="2"/>
        <scheme val="minor"/>
      </rPr>
      <t xml:space="preserve">Recursos Necessários: </t>
    </r>
    <r>
      <rPr>
        <sz val="11"/>
        <rFont val="Calibri"/>
        <family val="2"/>
        <scheme val="minor"/>
      </rPr>
      <t xml:space="preserve">notebook, materiais como folhetos, banners, anúncios em revistas especializadas e envio de newsletter aos públicos interessados. </t>
    </r>
    <r>
      <rPr>
        <b/>
        <sz val="11"/>
        <rFont val="Calibri"/>
        <family val="2"/>
        <scheme val="minor"/>
      </rPr>
      <t xml:space="preserve">Participação da Ação: </t>
    </r>
    <r>
      <rPr>
        <i/>
        <sz val="11"/>
        <rFont val="Calibri"/>
        <family val="2"/>
        <scheme val="minor"/>
      </rPr>
      <t>Internamente</t>
    </r>
    <r>
      <rPr>
        <sz val="11"/>
        <rFont val="Calibri"/>
        <family val="2"/>
        <scheme val="minor"/>
      </rPr>
      <t xml:space="preserve">: Presidência, CEP - CAU/SP, Área Técnica, Financeiro e T.I . Externamente: CEP - CAU/BR e demais CEP - CAU-UF(s). </t>
    </r>
    <r>
      <rPr>
        <b/>
        <sz val="11"/>
        <rFont val="Calibri"/>
        <family val="2"/>
        <scheme val="minor"/>
      </rPr>
      <t xml:space="preserve">Prazo da Ação: </t>
    </r>
    <r>
      <rPr>
        <sz val="11"/>
        <rFont val="Calibri"/>
        <family val="2"/>
        <scheme val="minor"/>
      </rPr>
      <t>07 meses - Agosto à Novembro de 2020. Custo da Ação: (Valor a ser mensurado).</t>
    </r>
  </si>
  <si>
    <r>
      <t xml:space="preserve">Janeiro: </t>
    </r>
    <r>
      <rPr>
        <sz val="13"/>
        <color indexed="8"/>
        <rFont val="Calibri"/>
        <family val="2"/>
        <scheme val="minor"/>
      </rPr>
      <t xml:space="preserve">Análise de Processos do CREA, Análise de Processos do CAU/SP, Análise de solicitações de Interrupções de Registro, Análise de solicitações de cancelamentos de RRT, Análise de solicitações de RRT extemporâneos, Análise de solicitações de anulações de RRT’s, Análise de solicitações de Registro de Direito Autoral, Encaminhamento de Memorandos. </t>
    </r>
    <r>
      <rPr>
        <b/>
        <sz val="13"/>
        <color indexed="8"/>
        <rFont val="Calibri"/>
        <family val="2"/>
        <scheme val="minor"/>
      </rPr>
      <t>Inicio da Ação: 07 (2019)</t>
    </r>
  </si>
  <si>
    <r>
      <rPr>
        <b/>
        <u/>
        <sz val="13"/>
        <color indexed="8"/>
        <rFont val="Calibri"/>
        <family val="2"/>
        <scheme val="minor"/>
      </rPr>
      <t>Premissas</t>
    </r>
    <r>
      <rPr>
        <sz val="13"/>
        <color indexed="8"/>
        <rFont val="Calibri"/>
        <family val="2"/>
        <scheme val="minor"/>
      </rPr>
      <t xml:space="preserve">: Análise de processos da fiscalização e relatados por conselheiros. Análise e tramitação de RRT's Extemporâneos, cancelamentos e anulações de RRT's, Interrupções de registros e análise de documentação para aprovação de Registro de Direito Autoral. Elaboração de Deliberações. Restrições: Os 05 notebooks solicitados pela CEP não foram disponibilizados até o momento, sendo que os 02 notebooks em uso são  equipamentos rotativos do CAU/SP. </t>
    </r>
    <r>
      <rPr>
        <b/>
        <u/>
        <sz val="13"/>
        <color indexed="8"/>
        <rFont val="Calibri"/>
        <family val="2"/>
        <scheme val="minor"/>
      </rPr>
      <t>Restrições</t>
    </r>
    <r>
      <rPr>
        <sz val="13"/>
        <color indexed="8"/>
        <rFont val="Calibri"/>
        <family val="2"/>
        <scheme val="minor"/>
      </rPr>
      <t>: A instabilidade do SICCAU e da internet local ocasionam atrasos nas análises e prejudicam a dinâmica necessária para o atendimento dos profissionais</t>
    </r>
  </si>
  <si>
    <r>
      <t>ANEXO 3.2 - Dados Gerais do Plano de Ação - DGF - Parte que diz respeito a Gestão e Execução Financeira</t>
    </r>
    <r>
      <rPr>
        <sz val="11"/>
        <color rgb="FFC00000"/>
        <rFont val="Calibri"/>
        <family val="2"/>
        <scheme val="minor"/>
      </rPr>
      <t xml:space="preserve"> </t>
    </r>
  </si>
  <si>
    <r>
      <t>ANEXO 3.2 - Dados Gerais do Plano de Ação - DGF - Parte que diz respeito a Gestão e Execução Financeira</t>
    </r>
    <r>
      <rPr>
        <sz val="12"/>
        <color rgb="FFC00000"/>
        <rFont val="Calibri"/>
        <family val="2"/>
        <scheme val="minor"/>
      </rPr>
      <t xml:space="preserve"> </t>
    </r>
  </si>
  <si>
    <t>Pl. Ação e Orçamento Inicial - 2019: R$ 359.232,50</t>
  </si>
  <si>
    <t>Execução do Projeto Piloto em uma (1) IES/SP</t>
  </si>
  <si>
    <t xml:space="preserve">Realização de um Encontro com IES/BR e CEF/UF para contribuições sobre o tema
- Espaço para evento cedido por IES/SP parceira (sem custo);
- Coffee break
</t>
  </si>
  <si>
    <t>Autorização do presidente e setor financeiro do CAU/SP para realização de evento, reuniões, aquisição de passagens aéreas de palestrantes e hospedagem</t>
  </si>
  <si>
    <r>
      <t>ANEXO 3.3 - Quadro Descritivo de Ações e Metas do Plano de Ação - Vinculadas ao Planejamento Estratégico do CAU/SP e CAU/BR</t>
    </r>
    <r>
      <rPr>
        <sz val="11"/>
        <color rgb="FFC00000"/>
        <rFont val="Calibri"/>
        <family val="2"/>
        <scheme val="minor"/>
      </rPr>
      <t xml:space="preserve"> </t>
    </r>
  </si>
  <si>
    <t>Pl. Ação e Orçamento Inicial - 2019: R$ 54.852,34</t>
  </si>
  <si>
    <t>Tabela 1 - Duração das Atividades da Comissão Permanente de Ensino e Formação - CAU nas Universidades - Janeiro a Dezembro/2019</t>
  </si>
  <si>
    <t xml:space="preserve">Reunião - temas para Plataforma Digital </t>
  </si>
  <si>
    <t>Reunião - Sistema para valorização de boas práticas</t>
  </si>
  <si>
    <t>Encontro CAU/SP e IES/SP</t>
  </si>
  <si>
    <t>Reunião - temas para Plataforma Digital</t>
  </si>
  <si>
    <t>Para o Encontro com as IES/SP: a.Organização de coffee break, cerimonial, equipamentos e outros por empresa de eventos</t>
  </si>
  <si>
    <t>Tabela 1 - Duração das Atividades de Eventos Acadêmicos e Colação de Grau  (CEF – CAU/SP) - Janeiro a Dezembro/2019</t>
  </si>
  <si>
    <t>Pl. Ação e Orçamento Inicial - 2019: R$ 216.860,36</t>
  </si>
  <si>
    <t>Janeiro a dezembro/2019</t>
  </si>
  <si>
    <t>Junho a dezembro/2019</t>
  </si>
  <si>
    <t>01/01/2019-01/12/2019</t>
  </si>
  <si>
    <t>Entrega de selo a IES/SP - Projeto Piloto - amostragem em dezembro/2019</t>
  </si>
  <si>
    <t>Preparação, indicação e participação de Conselheiros do CAU/SP em eventos acadêmicos dos cursos de Arquitetura e Urbanismo de São Paulo - Semanas de Arquitetura e Urbanismo, Aulas Magnas, Palestras e Colações de Grau.</t>
  </si>
  <si>
    <t>Pl. Ação e Orçamento Inicial - 2019: R$ 313.060,20</t>
  </si>
  <si>
    <r>
      <rPr>
        <b/>
        <sz val="28"/>
        <color rgb="FF000000"/>
        <rFont val="Calibri"/>
        <family val="2"/>
        <scheme val="minor"/>
      </rPr>
      <t xml:space="preserve">Capacitação: </t>
    </r>
    <r>
      <rPr>
        <sz val="28"/>
        <color rgb="FF000000"/>
        <rFont val="Calibri"/>
        <family val="2"/>
        <scheme val="minor"/>
      </rPr>
      <t>Realização de Seminário sobre Ética profissional - promovido pela CED/SP; Participação no Seminário Regional e Nacional e Treinamentos Técnicos promovidos pela CED/BR.</t>
    </r>
  </si>
  <si>
    <t>Tabela 1 - Duração das Atividades da Comissão Permanente de Ética e Disciplina - Janeiro a Dezembro/2019</t>
  </si>
  <si>
    <t>Realização de Seminário sobre Ética profissional - promovido pela CED/SP. Obs. Considerado convocação de todos os Conselheiros do Plenário. Reserva do auditório, coffee - break, filmagem e outros deverá ser previstos no plano de "Eventos".</t>
  </si>
  <si>
    <t>Coordenadora: Anita Affonso Ferreira</t>
  </si>
  <si>
    <r>
      <rPr>
        <b/>
        <sz val="28"/>
        <color theme="3"/>
        <rFont val="Calibri"/>
        <family val="2"/>
        <scheme val="minor"/>
      </rPr>
      <t>Reuniões Ordinárias e Extraordinárias</t>
    </r>
    <r>
      <rPr>
        <sz val="28"/>
        <color theme="1"/>
        <rFont val="Calibri"/>
        <family val="2"/>
        <scheme val="minor"/>
      </rPr>
      <t xml:space="preserve"> - Reuniões com os membros da Comissão para discussões sobre denúncias e processos analisados por essa Comissão, debates à respeito de assuntos pertinentes a área, apresentações de pareceres, deliberações, despachos e realização de audiências de instrução, para oitiva das partes envolvidas nos processos e testemunhas arroladas;</t>
    </r>
  </si>
  <si>
    <r>
      <rPr>
        <b/>
        <sz val="28"/>
        <color theme="3"/>
        <rFont val="Calibri"/>
        <family val="2"/>
        <scheme val="minor"/>
      </rPr>
      <t xml:space="preserve">Deslocamentos para </t>
    </r>
    <r>
      <rPr>
        <sz val="28"/>
        <color theme="1"/>
        <rFont val="Calibri"/>
        <family val="2"/>
        <scheme val="minor"/>
      </rPr>
      <t>eventos diversos; participação em Sessões Plenárias do CAU/SP; realização de palestras sobre ética e disciplina.</t>
    </r>
  </si>
  <si>
    <t>8a. reunião ordinária; 3a.  reunião extraordinária despachos da coordenação CEF/SP/ evento nacional 1</t>
  </si>
  <si>
    <t>9a. reunião ordinária; 4a.  reunião extraordinária; Participação em reunião CEF CAU/BR; despachos da coordenação CEF/SP</t>
  </si>
  <si>
    <t>11a. reunião ordinária; 5a.  reunião extraordinária; Participação em reunião CEF CAU/BR; despachos da coordenação CEF/SP</t>
  </si>
  <si>
    <r>
      <t xml:space="preserve">JULHO: </t>
    </r>
    <r>
      <rPr>
        <sz val="28"/>
        <rFont val="Calibri"/>
        <family val="2"/>
      </rPr>
      <t xml:space="preserve">03 reuniões ordinárias (datas a serem definidas). Despachos da Coordenadora (04). </t>
    </r>
  </si>
  <si>
    <r>
      <t xml:space="preserve">AGOSTO: </t>
    </r>
    <r>
      <rPr>
        <sz val="28"/>
        <rFont val="Calibri"/>
        <family val="2"/>
      </rPr>
      <t>03 reuniões ordinárias (datas a serem definidas). Despachos da Coordenadora (04). Participação em Seminário da CED-CAU/BR (data não definida) . Participantes 06 pessoas.</t>
    </r>
  </si>
  <si>
    <r>
      <t xml:space="preserve">SETEMBRO: </t>
    </r>
    <r>
      <rPr>
        <sz val="28"/>
        <color rgb="FF000000"/>
        <rFont val="Calibri"/>
        <family val="2"/>
      </rPr>
      <t xml:space="preserve">03 reuniões ordinárias (datas a serem definidas). Despachos da Coordenadora (04). </t>
    </r>
  </si>
  <si>
    <r>
      <t xml:space="preserve">OUTUBRO: </t>
    </r>
    <r>
      <rPr>
        <sz val="28"/>
        <rFont val="Calibri"/>
        <family val="2"/>
      </rPr>
      <t>03 reuniões ordinárias (datas a serem definidas). Despachos da Coordenadora (04). Participação em Treinamento Técnico da CED-CAU/BR (data não definida) . Participantes 06 pessoas.</t>
    </r>
  </si>
  <si>
    <t xml:space="preserve">Março: </t>
  </si>
  <si>
    <t>Coordenador: Edson Jorge Elito</t>
  </si>
  <si>
    <r>
      <t xml:space="preserve">Junho: </t>
    </r>
    <r>
      <rPr>
        <sz val="20"/>
        <color rgb="FF000000"/>
        <rFont val="Calibri"/>
        <family val="2"/>
      </rPr>
      <t>Reunião Ordinária</t>
    </r>
  </si>
  <si>
    <r>
      <t xml:space="preserve">Julho: </t>
    </r>
    <r>
      <rPr>
        <sz val="20"/>
        <color rgb="FF000000"/>
        <rFont val="Calibri"/>
        <family val="2"/>
      </rPr>
      <t>Reunião Ordinária</t>
    </r>
  </si>
  <si>
    <r>
      <t xml:space="preserve">Agosto: </t>
    </r>
    <r>
      <rPr>
        <sz val="20"/>
        <color rgb="FF000000"/>
        <rFont val="Calibri"/>
        <family val="2"/>
      </rPr>
      <t>Reunião Ordinária</t>
    </r>
  </si>
  <si>
    <r>
      <t>Setembro:</t>
    </r>
    <r>
      <rPr>
        <sz val="20"/>
        <color rgb="FF000000"/>
        <rFont val="Calibri"/>
        <family val="2"/>
      </rPr>
      <t xml:space="preserve"> Reunião Ordinária</t>
    </r>
  </si>
  <si>
    <r>
      <t xml:space="preserve">Outubro: </t>
    </r>
    <r>
      <rPr>
        <sz val="20"/>
        <color rgb="FF000000"/>
        <rFont val="Calibri"/>
        <family val="2"/>
      </rPr>
      <t>Reunião Ordinária</t>
    </r>
  </si>
  <si>
    <r>
      <t xml:space="preserve">Novembro: </t>
    </r>
    <r>
      <rPr>
        <sz val="20"/>
        <color rgb="FF000000"/>
        <rFont val="Calibri"/>
        <family val="2"/>
      </rPr>
      <t>Reunião Ordinária</t>
    </r>
  </si>
  <si>
    <r>
      <t xml:space="preserve">Dezembro: </t>
    </r>
    <r>
      <rPr>
        <sz val="20"/>
        <color rgb="FF000000"/>
        <rFont val="Calibri"/>
        <family val="2"/>
      </rPr>
      <t>Reunião Ordinária</t>
    </r>
  </si>
  <si>
    <t>Reunião Ordinária</t>
  </si>
  <si>
    <r>
      <t xml:space="preserve">Janeiro: </t>
    </r>
    <r>
      <rPr>
        <sz val="20"/>
        <color rgb="FF000000"/>
        <rFont val="Calibri"/>
        <family val="2"/>
      </rPr>
      <t>Reunião Ordinária</t>
    </r>
  </si>
  <si>
    <r>
      <t xml:space="preserve">Fevereiro: </t>
    </r>
    <r>
      <rPr>
        <sz val="20"/>
        <color rgb="FF000000"/>
        <rFont val="Calibri"/>
        <family val="2"/>
      </rPr>
      <t>Reunião Ordinária</t>
    </r>
  </si>
  <si>
    <r>
      <t xml:space="preserve">Março: </t>
    </r>
    <r>
      <rPr>
        <sz val="20"/>
        <color rgb="FF000000"/>
        <rFont val="Calibri"/>
        <family val="2"/>
      </rPr>
      <t>Reunião Ordinária</t>
    </r>
  </si>
  <si>
    <r>
      <t xml:space="preserve">Abril: </t>
    </r>
    <r>
      <rPr>
        <sz val="20"/>
        <color rgb="FF000000"/>
        <rFont val="Calibri"/>
        <family val="2"/>
      </rPr>
      <t>Reunião Ordinária</t>
    </r>
  </si>
  <si>
    <r>
      <t>Maio:</t>
    </r>
    <r>
      <rPr>
        <sz val="20"/>
        <color rgb="FF000000"/>
        <rFont val="Calibri"/>
        <family val="2"/>
      </rPr>
      <t xml:space="preserve"> Reunião Ordinária</t>
    </r>
  </si>
  <si>
    <t>Tabela 1 - Duração das Atividades da Comissão Temporária de Habitação - Janeiro a Dezembro/2019</t>
  </si>
  <si>
    <t>reuniões realizadas</t>
  </si>
  <si>
    <t>nº de reuniões realizadas/meta prevista de reuniões</t>
  </si>
  <si>
    <t>Realizar 14 despachos</t>
  </si>
  <si>
    <t>despachos realizados</t>
  </si>
  <si>
    <t>efetivação da realização dos despachos</t>
  </si>
  <si>
    <t>nº de despachos realizados/meta prevista de reuniões</t>
  </si>
  <si>
    <t>12 Realizar reuniões</t>
  </si>
  <si>
    <t>Realização das 12 reuniões ordinárias previstas</t>
  </si>
  <si>
    <t>Realização de 12 Reuniões Ordinárias da Comissão</t>
  </si>
  <si>
    <t>jan</t>
  </si>
  <si>
    <t xml:space="preserve">Doze (12) reuniões ordinárias </t>
  </si>
  <si>
    <t>Pl. Ação e Orçamento Inicial - 2019: R$ 41.063,74</t>
  </si>
  <si>
    <r>
      <t xml:space="preserve">05.09.009 - </t>
    </r>
    <r>
      <rPr>
        <sz val="20"/>
        <color theme="1"/>
        <rFont val="Calibri"/>
        <family val="2"/>
        <scheme val="minor"/>
      </rPr>
      <t>Comissão Temporária de Habitação do CAU/SP</t>
    </r>
  </si>
  <si>
    <t>Execução ou encaminhamento de ações ao órgão responsável, consolidando melhorias a habitação.</t>
  </si>
  <si>
    <t>Despachos do Coordenador: reuniões com DGF; reuniões com a Presidência; preparação do Plano de Ação Quadrimestral e Anual; preparação de seminários e demais ações</t>
  </si>
  <si>
    <t>Coordenadora: Tércia Almeida de Oliveira</t>
  </si>
  <si>
    <t>Coordenadora Adjunta: Violêta Saldanha Kubrusly</t>
  </si>
  <si>
    <t>Reuniões da Comissão e também com Presidência, Departamentos, Conselho Diretor, Conselheiros e Funcionários do CAU/SP, quando demandado</t>
  </si>
  <si>
    <r>
      <t xml:space="preserve">Outubro: </t>
    </r>
    <r>
      <rPr>
        <sz val="20"/>
        <color rgb="FF000000"/>
        <rFont val="Calibri"/>
        <family val="2"/>
      </rPr>
      <t>Reunião Extraordinária</t>
    </r>
  </si>
  <si>
    <r>
      <t xml:space="preserve">05.04.004 - </t>
    </r>
    <r>
      <rPr>
        <sz val="20"/>
        <color theme="1"/>
        <rFont val="Calibri"/>
        <family val="2"/>
        <scheme val="minor"/>
      </rPr>
      <t>Comissão Temporária para Realização de Concurso Público CAU/SP</t>
    </r>
  </si>
  <si>
    <t xml:space="preserve">Tabela 1 - Duração das Atividades da Comissão Temporária para Realização de Concurso Público - Janeiro a Dezembro/2019 </t>
  </si>
  <si>
    <t>Pl. Ação e Orçamento Inicial - 2019:  R$ 13.898,27</t>
  </si>
  <si>
    <t xml:space="preserve">Coordenadora: Anita Affonso Ferreira </t>
  </si>
  <si>
    <t>Coordenador Adjunto: Carlos Alberto Silveira Pupo</t>
  </si>
  <si>
    <t xml:space="preserve">Metas Estratégicas </t>
  </si>
  <si>
    <r>
      <t xml:space="preserve">Maio: </t>
    </r>
    <r>
      <rPr>
        <sz val="20"/>
        <color rgb="FF000000"/>
        <rFont val="Calibri"/>
        <family val="2"/>
      </rPr>
      <t>Reunião Ordinária</t>
    </r>
  </si>
  <si>
    <r>
      <t xml:space="preserve">Setembro: </t>
    </r>
    <r>
      <rPr>
        <sz val="20"/>
        <color rgb="FF000000"/>
        <rFont val="Calibri"/>
        <family val="2"/>
      </rPr>
      <t>Reunião Ordinária</t>
    </r>
  </si>
  <si>
    <t>Pl. Ação e Orçamento Inicial - 2019: R$ 42.523,61</t>
  </si>
  <si>
    <t xml:space="preserve">Janeiro: </t>
  </si>
  <si>
    <t xml:space="preserve">Oito (08) reuniões ordinárias </t>
  </si>
  <si>
    <t>Tabela 1 - Duração das Atividades da Comissão Temporária de Seleção para Proc. e Julg. de Cham. Público - Janeiro a Dezembro/2019</t>
  </si>
  <si>
    <r>
      <t>Janeiro:</t>
    </r>
    <r>
      <rPr>
        <sz val="12"/>
        <color rgb="FF000000"/>
        <rFont val="Calibri"/>
        <family val="2"/>
      </rPr>
      <t xml:space="preserve"> Reunião Ordinária</t>
    </r>
  </si>
  <si>
    <r>
      <t xml:space="preserve">Fevereiro: </t>
    </r>
    <r>
      <rPr>
        <sz val="12"/>
        <color rgb="FF000000"/>
        <rFont val="Calibri"/>
        <family val="2"/>
      </rPr>
      <t>Reunião Ordinária</t>
    </r>
  </si>
  <si>
    <r>
      <t xml:space="preserve">Março: </t>
    </r>
    <r>
      <rPr>
        <sz val="12"/>
        <color rgb="FF000000"/>
        <rFont val="Calibri"/>
        <family val="2"/>
      </rPr>
      <t>Reunião Ordinária</t>
    </r>
  </si>
  <si>
    <r>
      <t xml:space="preserve"> Abril: </t>
    </r>
    <r>
      <rPr>
        <sz val="12"/>
        <color rgb="FF000000"/>
        <rFont val="Calibri"/>
        <family val="2"/>
      </rPr>
      <t>Reunião Ordinária</t>
    </r>
  </si>
  <si>
    <r>
      <t xml:space="preserve">Maio: </t>
    </r>
    <r>
      <rPr>
        <sz val="12"/>
        <color rgb="FF000000"/>
        <rFont val="Calibri"/>
        <family val="2"/>
      </rPr>
      <t>Reunião Ordinária</t>
    </r>
  </si>
  <si>
    <r>
      <t xml:space="preserve">Junho: </t>
    </r>
    <r>
      <rPr>
        <sz val="12"/>
        <color rgb="FF000000"/>
        <rFont val="Calibri"/>
        <family val="2"/>
      </rPr>
      <t>Reunião Ordinária</t>
    </r>
  </si>
  <si>
    <r>
      <t xml:space="preserve">Julho: </t>
    </r>
    <r>
      <rPr>
        <sz val="12"/>
        <color rgb="FF000000"/>
        <rFont val="Calibri"/>
        <family val="2"/>
      </rPr>
      <t>Reunião Ordinária</t>
    </r>
  </si>
  <si>
    <r>
      <t xml:space="preserve">Agosto: </t>
    </r>
    <r>
      <rPr>
        <sz val="12"/>
        <color rgb="FF000000"/>
        <rFont val="Calibri"/>
        <family val="2"/>
      </rPr>
      <t>Reunião Ordinária</t>
    </r>
  </si>
  <si>
    <r>
      <t>Setembro:</t>
    </r>
    <r>
      <rPr>
        <sz val="12"/>
        <color rgb="FF000000"/>
        <rFont val="Calibri"/>
        <family val="2"/>
      </rPr>
      <t xml:space="preserve"> Reunião Ordinária</t>
    </r>
  </si>
  <si>
    <r>
      <t xml:space="preserve">Outubro: </t>
    </r>
    <r>
      <rPr>
        <sz val="12"/>
        <color rgb="FF000000"/>
        <rFont val="Calibri"/>
        <family val="2"/>
      </rPr>
      <t>Reunião Ordinária</t>
    </r>
  </si>
  <si>
    <r>
      <t xml:space="preserve">Novembro: </t>
    </r>
    <r>
      <rPr>
        <sz val="12"/>
        <color rgb="FF000000"/>
        <rFont val="Calibri"/>
        <family val="2"/>
      </rPr>
      <t>Reunião Ordinária</t>
    </r>
  </si>
  <si>
    <r>
      <t xml:space="preserve">Dezembro: </t>
    </r>
    <r>
      <rPr>
        <sz val="12"/>
        <color rgb="FF000000"/>
        <rFont val="Calibri"/>
        <family val="2"/>
      </rPr>
      <t>Reunião Ordinária</t>
    </r>
  </si>
  <si>
    <t>Tabela 1 - Duração das Atividades da Comissão de Política Urbana, Ambiental e Territorial do CAU/SP - Janeiro a Dezembro/2019</t>
  </si>
  <si>
    <t>Pl. Ação e Orçamento Inicial - 2019: R$ 93.207,23</t>
  </si>
  <si>
    <r>
      <t>04.03.003 -</t>
    </r>
    <r>
      <rPr>
        <sz val="13"/>
        <color theme="1"/>
        <rFont val="Calibri"/>
        <family val="2"/>
        <scheme val="minor"/>
      </rPr>
      <t xml:space="preserve"> Comissão Especial de Comunicação (CCOM – CAU/SP)</t>
    </r>
  </si>
  <si>
    <t>04.04.004 - Comissão de Relações Institucionais do CAU/SP (CRI – CAUSP)</t>
  </si>
  <si>
    <r>
      <t xml:space="preserve">04.05.005 - </t>
    </r>
    <r>
      <rPr>
        <sz val="16"/>
        <color theme="1"/>
        <rFont val="Calibri"/>
        <family val="2"/>
        <scheme val="minor"/>
      </rPr>
      <t>Comissão de Patrimônio Cultural do CAU/SP (CPC – CAUSP)</t>
    </r>
  </si>
  <si>
    <r>
      <t xml:space="preserve">05.01.001 - </t>
    </r>
    <r>
      <rPr>
        <sz val="16"/>
        <color theme="1"/>
        <rFont val="Calibri"/>
        <family val="2"/>
        <scheme val="minor"/>
      </rPr>
      <t>Comissão Temporária de Aquisição da Sede do CAU/SP</t>
    </r>
  </si>
  <si>
    <r>
      <t xml:space="preserve">05.03.003 - </t>
    </r>
    <r>
      <rPr>
        <sz val="16"/>
        <rFont val="Calibri"/>
        <family val="2"/>
        <scheme val="minor"/>
      </rPr>
      <t>Comissão Temporária Parlamentar do CAU/SP</t>
    </r>
  </si>
  <si>
    <r>
      <t xml:space="preserve">05.05.005 - </t>
    </r>
    <r>
      <rPr>
        <sz val="20"/>
        <color theme="1"/>
        <rFont val="Calibri"/>
        <family val="2"/>
        <scheme val="minor"/>
      </rPr>
      <t>Comissão Temporária de Seleção para Proc. e Julg. de Cham. Público</t>
    </r>
  </si>
  <si>
    <r>
      <t xml:space="preserve">05.06.006 - </t>
    </r>
    <r>
      <rPr>
        <sz val="13"/>
        <rFont val="Calibri"/>
        <family val="2"/>
        <scheme val="minor"/>
      </rPr>
      <t>Comissão Temporária De Acompanhamento E Proposições Para O Congresso UIA 2020</t>
    </r>
  </si>
  <si>
    <t xml:space="preserve">Estabelecer convênios através de reuniões internas e externas com Secretarias Municipais do estado e convêncio com a secretaria estadual </t>
  </si>
  <si>
    <r>
      <t xml:space="preserve">Janeiro: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</si>
  <si>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Fevereiro: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</si>
  <si>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Abril: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</si>
  <si>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Março: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</si>
  <si>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Maio: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</si>
  <si>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Julho:</t>
    </r>
    <r>
      <rPr>
        <sz val="20"/>
        <color rgb="FF000000"/>
        <rFont val="Calibri"/>
        <family val="2"/>
      </rPr>
      <t xml:space="preserve"> 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</si>
  <si>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Agosto: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</si>
  <si>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Setembro: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</si>
  <si>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Outubro: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</si>
  <si>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Novembro:</t>
    </r>
    <r>
      <rPr>
        <sz val="20"/>
        <color rgb="FF000000"/>
        <rFont val="Calibri"/>
        <family val="2"/>
      </rPr>
      <t xml:space="preserve"> 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t>
    </r>
  </si>
  <si>
    <r>
      <t xml:space="preserve">Dezembro: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 Seminários e palestras sobre LBI, acessibilidade e desenho universal</t>
    </r>
  </si>
  <si>
    <r>
      <t xml:space="preserve">Junho: </t>
    </r>
    <r>
      <rPr>
        <sz val="20"/>
        <color rgb="FF000000"/>
        <rFont val="Calibri"/>
        <family val="2"/>
      </rPr>
      <t>Reuniões Ordinárias e Extraordinárias, com planos de trabalhos, elaborações de convênios; Despachos do Coordenador da Comissão; Estabelecer convênios através de reuniões internas e externas com Secretarias Municipais do estado e convêncio com a secretaria estadual; Apoio Institucionais referente a LBI; acessibilidade e desenho universal; Seminários e palestras sobre LBI, acessibilidade e desenho universal; Seminários e palestras sobre LBI, acessibilidade e desenho universal</t>
    </r>
  </si>
  <si>
    <t xml:space="preserve">12 Reuniões Ordinárias e 9 reuniões extraordinárias da comissão; 11 reuniões nas sedes regionais com instituições de ensino, entidades profissionais, governos e empresas da iniciativa privada; Execução de 11 seminários contemplando 2 dias de atividades em cada seminário; viagens para realização de eventos; alocação de um funcionário do CAU SP com a função de secretário executivo da comissão; disponibilização de equipamentos de informática e registro para cobertura das reuniões e eventos; materiais de divulgação, tais como: vídeos, folhetos, apostilas, banners; alocação de recursos de infra estrutura para realização dos eventos programados; preparação das Conferencias Regionais e Estadual de Arquitetos Urbanistas do CAU de São Paulo. </t>
  </si>
  <si>
    <r>
      <t xml:space="preserve"> </t>
    </r>
    <r>
      <rPr>
        <sz val="12"/>
        <color theme="1"/>
        <rFont val="Calibri"/>
        <family val="2"/>
        <scheme val="minor"/>
      </rPr>
      <t>clipping de publicações (mídia espontânea)</t>
    </r>
  </si>
  <si>
    <t>12 reuniões ordinárias</t>
  </si>
  <si>
    <r>
      <t>04.01.001 -</t>
    </r>
    <r>
      <rPr>
        <sz val="13"/>
        <color rgb="FF000000"/>
        <rFont val="Calibri"/>
        <family val="2"/>
      </rPr>
      <t xml:space="preserve"> Comissão de Desenvolvimento Profissional do CAU/SP (CPP – CAU/SP)</t>
    </r>
  </si>
  <si>
    <t>Dez (12) reuniões ordinárias e seis (6) extraordinárias</t>
  </si>
  <si>
    <r>
      <t>ANEXO 3.2 - Dados Gerais do Plano de Ação - DGF - Parte que diz respeito a Gestão e Execução Financeira</t>
    </r>
    <r>
      <rPr>
        <sz val="9"/>
        <color rgb="FF7030A0"/>
        <rFont val="Calibri"/>
        <family val="2"/>
        <scheme val="minor"/>
      </rPr>
      <t xml:space="preserve"> </t>
    </r>
  </si>
  <si>
    <r>
      <rPr>
        <b/>
        <sz val="13"/>
        <color theme="1"/>
        <rFont val="Arial"/>
        <family val="2"/>
      </rPr>
      <t>03.04.001 -</t>
    </r>
    <r>
      <rPr>
        <sz val="13"/>
        <color theme="1"/>
        <rFont val="Arial"/>
        <family val="2"/>
      </rPr>
      <t xml:space="preserve"> Comissão de Organização e Administração do CAU/SP</t>
    </r>
  </si>
  <si>
    <t>4ª Reunião Ordinária CEF CAU/SP - definição de Projeto CAU nas Universidades para 2019</t>
  </si>
  <si>
    <t/>
  </si>
  <si>
    <t>04.02.002 - Comissão de Política Urbana, Ambiental e Territorial do CAU/SP (CPUAT – CAU/SP)</t>
  </si>
  <si>
    <r>
      <rPr>
        <b/>
        <sz val="13"/>
        <color theme="1"/>
        <rFont val="Calibri"/>
        <family val="2"/>
        <scheme val="minor"/>
      </rPr>
      <t xml:space="preserve">03.06.003 - </t>
    </r>
    <r>
      <rPr>
        <sz val="13"/>
        <color theme="1"/>
        <rFont val="Calibri"/>
        <family val="2"/>
        <scheme val="minor"/>
      </rPr>
      <t>Fiscalização em Foco</t>
    </r>
  </si>
  <si>
    <r>
      <rPr>
        <b/>
        <sz val="13"/>
        <color theme="1"/>
        <rFont val="Calibri"/>
        <family val="2"/>
        <scheme val="minor"/>
      </rPr>
      <t>03.06.004 -</t>
    </r>
    <r>
      <rPr>
        <sz val="13"/>
        <color theme="1"/>
        <rFont val="Calibri"/>
        <family val="2"/>
        <scheme val="minor"/>
      </rPr>
      <t xml:space="preserve"> Atrás do Balcão</t>
    </r>
  </si>
  <si>
    <r>
      <rPr>
        <b/>
        <sz val="13"/>
        <color theme="1"/>
        <rFont val="Calibri"/>
        <family val="2"/>
        <scheme val="minor"/>
      </rPr>
      <t xml:space="preserve">03.06.002 - </t>
    </r>
    <r>
      <rPr>
        <sz val="13"/>
        <color theme="1"/>
        <rFont val="Calibri"/>
        <family val="2"/>
        <scheme val="minor"/>
      </rPr>
      <t>Fiscalizar e Orientar</t>
    </r>
  </si>
  <si>
    <r>
      <rPr>
        <b/>
        <sz val="13"/>
        <color theme="1"/>
        <rFont val="Calibri"/>
        <family val="2"/>
        <scheme val="minor"/>
      </rPr>
      <t>03.02.002 -</t>
    </r>
    <r>
      <rPr>
        <sz val="13"/>
        <color theme="1"/>
        <rFont val="Calibri"/>
        <family val="2"/>
        <scheme val="minor"/>
      </rPr>
      <t xml:space="preserve"> Eventos Acadêmicos e Colação de Grau  (CEF – CAU/SP)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</si>
</sst>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R$&quot;* #,##0.00_-;\-&quot;R$&quot;* #,##0.00_-;_-&quot;R$&quot;* &quot;-&quot;??_-;_-@_-"/>
    <numFmt numFmtId="43" formatCode="_-* #,##0.00_-;\-* #,##0.00_-;_-* &quot;-&quot;??_-;_-@_-"/>
    <numFmt numFmtId="164" formatCode="_-&quot;R$&quot;\ * #,##0.00_-;\-&quot;R$&quot;\ * #,##0.00_-;_-&quot;R$&quot;\ * &quot;-&quot;??_-;_-@_-"/>
    <numFmt numFmtId="165" formatCode="#,##0.0"/>
    <numFmt numFmtId="166" formatCode="_(* #,##0.00_);_(* \(#,##0.00\);_(* &quot;-&quot;??_);_(@_)"/>
    <numFmt numFmtId="167" formatCode="_(* #,##0_);_(* \(#,##0\);_(* &quot;-&quot;??_);_(@_)"/>
    <numFmt numFmtId="168" formatCode="_-&quot;R$ &quot;* #,##0.00_-;&quot;-R$ &quot;* #,##0.00_-;_-&quot;R$ &quot;* \-??_-;_-@_-"/>
    <numFmt numFmtId="169" formatCode="_(* #,##0_);_(* \(#,##0\);_(* &quot;-&quot;_);_(@_)"/>
    <numFmt numFmtId="170" formatCode="_-&quot;R$&quot;\ * #,##0.00_-;\-&quot;R$&quot;\ * #,##0.00_-;_-&quot;R$&quot;\ * &quot;-&quot;??_-;_-@"/>
    <numFmt numFmtId="171" formatCode="_-* #,##0.00_-;\-* #,##0.00_-;_-* \-??_-;_-@_-"/>
    <numFmt numFmtId="172" formatCode="_(* #,##0.00_);_(* \(#,##0.00\);_(* \-??_);_(@_)"/>
    <numFmt numFmtId="173" formatCode="&quot;R$&quot;\ #,##0.00"/>
    <numFmt numFmtId="174" formatCode="_(&quot;R$&quot;* #,##0.00_);_(&quot;R$&quot;* \(#,##0.00\);_(&quot;R$&quot;* &quot;-&quot;??_);_(@_)"/>
    <numFmt numFmtId="175" formatCode="#,##0.0_ ;\-#,##0.0\ "/>
    <numFmt numFmtId="176" formatCode="_(* #,##0.00_);_(* \(#,##0.00\);_(* &quot;-&quot;_);_(@_)"/>
    <numFmt numFmtId="177" formatCode="_(* #,##0.0_);_(* \(#,##0.0\);_(* &quot;-&quot;??_);_(@_)"/>
    <numFmt numFmtId="178" formatCode="_-&quot;R$&quot;\ * #,##0_-;\-&quot;R$&quot;\ * #,##0_-;_-&quot;R$&quot;\ * &quot;-&quot;??_-;_-@_-"/>
    <numFmt numFmtId="179" formatCode="0.0%"/>
    <numFmt numFmtId="180" formatCode="_-* #,##0.00_-;\-* #,##0.00_-;_-* &quot;-&quot;??_-;_-@"/>
  </numFmts>
  <fonts count="234">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b/>
      <sz val="26"/>
      <color rgb="FFFF0000"/>
      <name val="Calibri"/>
      <family val="2"/>
      <scheme val="minor"/>
    </font>
    <font>
      <b/>
      <sz val="20"/>
      <color theme="0"/>
      <name val="Calibri"/>
      <family val="2"/>
      <scheme val="minor"/>
    </font>
    <font>
      <b/>
      <sz val="20"/>
      <color theme="1"/>
      <name val="Calibri"/>
      <family val="2"/>
      <scheme val="minor"/>
    </font>
    <font>
      <b/>
      <sz val="20"/>
      <color theme="0" tint="-4.9989318521683403E-2"/>
      <name val="Calibri"/>
      <family val="2"/>
      <scheme val="minor"/>
    </font>
    <font>
      <sz val="16"/>
      <color theme="1"/>
      <name val="Calibri"/>
      <family val="2"/>
      <scheme val="minor"/>
    </font>
    <font>
      <sz val="11"/>
      <color rgb="FF000000"/>
      <name val="Calibri"/>
      <family val="2"/>
    </font>
    <font>
      <b/>
      <sz val="20"/>
      <color rgb="FFF2F2F2"/>
      <name val="Calibri"/>
      <family val="2"/>
    </font>
    <font>
      <sz val="20"/>
      <color theme="0"/>
      <name val="Calibri"/>
      <family val="2"/>
      <scheme val="minor"/>
    </font>
    <font>
      <sz val="20"/>
      <color theme="1" tint="0.499984740745262"/>
      <name val="Calibri"/>
      <family val="2"/>
      <scheme val="minor"/>
    </font>
    <font>
      <sz val="13"/>
      <color indexed="81"/>
      <name val="Tahoma"/>
      <family val="2"/>
    </font>
    <font>
      <b/>
      <sz val="13"/>
      <color indexed="81"/>
      <name val="Tahoma"/>
      <family val="2"/>
    </font>
    <font>
      <b/>
      <sz val="12"/>
      <color indexed="81"/>
      <name val="Tahoma"/>
      <family val="2"/>
    </font>
    <font>
      <sz val="9"/>
      <color indexed="81"/>
      <name val="Tahoma"/>
      <family val="2"/>
    </font>
    <font>
      <b/>
      <sz val="14"/>
      <color indexed="81"/>
      <name val="Segoe UI"/>
      <family val="2"/>
    </font>
    <font>
      <sz val="9"/>
      <color indexed="81"/>
      <name val="Segoe UI"/>
      <family val="2"/>
    </font>
    <font>
      <sz val="12"/>
      <color indexed="81"/>
      <name val="Segoe UI"/>
      <family val="2"/>
    </font>
    <font>
      <b/>
      <sz val="12"/>
      <color indexed="81"/>
      <name val="Segoe UI"/>
      <family val="2"/>
    </font>
    <font>
      <b/>
      <sz val="9"/>
      <color indexed="81"/>
      <name val="Segoe UI"/>
      <family val="2"/>
    </font>
    <font>
      <b/>
      <sz val="16"/>
      <color indexed="81"/>
      <name val="Segoe UI"/>
      <family val="2"/>
    </font>
    <font>
      <sz val="11"/>
      <color rgb="FF000000"/>
      <name val="Calibri"/>
      <family val="2"/>
      <charset val="1"/>
    </font>
    <font>
      <sz val="20"/>
      <name val="Calibri"/>
      <family val="2"/>
      <scheme val="minor"/>
    </font>
    <font>
      <sz val="11"/>
      <color rgb="FFFF0000"/>
      <name val="Calibri"/>
      <family val="2"/>
      <scheme val="minor"/>
    </font>
    <font>
      <b/>
      <sz val="20"/>
      <color rgb="FFF8F8F8"/>
      <name val="Calibri"/>
      <family val="2"/>
      <scheme val="minor"/>
    </font>
    <font>
      <sz val="11"/>
      <color rgb="FFF8F8F8"/>
      <name val="Calibri"/>
      <family val="2"/>
      <scheme val="minor"/>
    </font>
    <font>
      <sz val="20"/>
      <color rgb="FF000000"/>
      <name val="Calibri"/>
      <family val="2"/>
    </font>
    <font>
      <sz val="20"/>
      <color theme="1"/>
      <name val="Calibri"/>
      <family val="2"/>
    </font>
    <font>
      <sz val="20"/>
      <color rgb="FFFF0000"/>
      <name val="Calibri"/>
      <family val="2"/>
    </font>
    <font>
      <sz val="11"/>
      <color indexed="8"/>
      <name val="Calibri"/>
      <family val="2"/>
    </font>
    <font>
      <b/>
      <sz val="11"/>
      <color rgb="FFFA7D00"/>
      <name val="Calibri"/>
      <family val="2"/>
      <charset val="1"/>
    </font>
    <font>
      <b/>
      <sz val="20"/>
      <name val="Calibri"/>
      <family val="2"/>
      <scheme val="minor"/>
    </font>
    <font>
      <sz val="28"/>
      <color theme="1"/>
      <name val="Calibri"/>
      <family val="2"/>
      <scheme val="minor"/>
    </font>
    <font>
      <sz val="11"/>
      <color rgb="FF006100"/>
      <name val="Calibri"/>
      <family val="2"/>
      <scheme val="minor"/>
    </font>
    <font>
      <b/>
      <sz val="14"/>
      <color theme="0"/>
      <name val="Calibri"/>
      <family val="2"/>
      <scheme val="minor"/>
    </font>
    <font>
      <sz val="12"/>
      <color theme="1"/>
      <name val="Calibri"/>
      <family val="2"/>
      <scheme val="minor"/>
    </font>
    <font>
      <sz val="12"/>
      <color rgb="FF006100"/>
      <name val="Calibri"/>
      <family val="2"/>
      <scheme val="minor"/>
    </font>
    <font>
      <b/>
      <sz val="14"/>
      <color theme="0"/>
      <name val="Arial Narrow"/>
      <family val="2"/>
    </font>
    <font>
      <sz val="14"/>
      <color theme="1"/>
      <name val="Arial Narrow"/>
      <family val="2"/>
    </font>
    <font>
      <sz val="13"/>
      <color theme="1"/>
      <name val="Arial Narrow"/>
      <family val="2"/>
    </font>
    <font>
      <sz val="13"/>
      <color rgb="FF006100"/>
      <name val="Calibri"/>
      <family val="2"/>
      <scheme val="minor"/>
    </font>
    <font>
      <b/>
      <sz val="14"/>
      <color rgb="FF000000"/>
      <name val="Arial Narrow"/>
      <family val="2"/>
    </font>
    <font>
      <sz val="14"/>
      <color rgb="FF000000"/>
      <name val="Calibri"/>
      <family val="2"/>
      <scheme val="minor"/>
    </font>
    <font>
      <sz val="14"/>
      <color theme="1"/>
      <name val="Calibri"/>
      <family val="2"/>
      <scheme val="minor"/>
    </font>
    <font>
      <b/>
      <sz val="14"/>
      <color rgb="FF000000"/>
      <name val="Calibri"/>
      <family val="2"/>
      <scheme val="minor"/>
    </font>
    <font>
      <b/>
      <sz val="12"/>
      <color theme="1"/>
      <name val="Calibri"/>
      <family val="2"/>
      <scheme val="minor"/>
    </font>
    <font>
      <sz val="11"/>
      <color theme="1" tint="0.499984740745262"/>
      <name val="Calibri"/>
      <family val="2"/>
      <scheme val="minor"/>
    </font>
    <font>
      <sz val="9"/>
      <color theme="1"/>
      <name val="Arial Narrow"/>
      <family val="2"/>
    </font>
    <font>
      <b/>
      <sz val="9"/>
      <color theme="1"/>
      <name val="Arial Narrow"/>
      <family val="2"/>
    </font>
    <font>
      <sz val="11"/>
      <color theme="0"/>
      <name val="Calibri"/>
      <family val="2"/>
      <scheme val="minor"/>
    </font>
    <font>
      <sz val="26"/>
      <color rgb="FFFF0000"/>
      <name val="Calibri"/>
      <family val="2"/>
      <scheme val="minor"/>
    </font>
    <font>
      <sz val="18"/>
      <color theme="1"/>
      <name val="Calibri"/>
      <family val="2"/>
      <scheme val="minor"/>
    </font>
    <font>
      <sz val="28"/>
      <color theme="0"/>
      <name val="Calibri"/>
      <family val="2"/>
      <scheme val="minor"/>
    </font>
    <font>
      <sz val="18"/>
      <name val="Calibri"/>
      <family val="2"/>
      <scheme val="minor"/>
    </font>
    <font>
      <b/>
      <sz val="28"/>
      <color theme="1"/>
      <name val="Calibri"/>
      <family val="2"/>
      <scheme val="minor"/>
    </font>
    <font>
      <sz val="28"/>
      <color rgb="FF000000"/>
      <name val="Calibri"/>
      <family val="2"/>
    </font>
    <font>
      <b/>
      <sz val="28"/>
      <color theme="0"/>
      <name val="Calibri"/>
      <family val="2"/>
      <scheme val="minor"/>
    </font>
    <font>
      <i/>
      <sz val="28"/>
      <color theme="1"/>
      <name val="Calibri"/>
      <family val="2"/>
      <scheme val="minor"/>
    </font>
    <font>
      <sz val="28"/>
      <color theme="1"/>
      <name val="Arial"/>
      <family val="2"/>
    </font>
    <font>
      <b/>
      <sz val="28"/>
      <color rgb="FFFFFFFF"/>
      <name val="Calibri"/>
      <family val="2"/>
      <scheme val="minor"/>
    </font>
    <font>
      <b/>
      <sz val="28"/>
      <name val="Calibri"/>
      <family val="2"/>
      <scheme val="minor"/>
    </font>
    <font>
      <sz val="28"/>
      <name val="Calibri"/>
      <family val="2"/>
      <scheme val="minor"/>
    </font>
    <font>
      <b/>
      <sz val="28"/>
      <color rgb="FF000000"/>
      <name val="Calibri"/>
      <family val="2"/>
    </font>
    <font>
      <b/>
      <sz val="28"/>
      <color theme="1"/>
      <name val="Calibri Light"/>
      <family val="2"/>
      <scheme val="major"/>
    </font>
    <font>
      <sz val="28"/>
      <color theme="1"/>
      <name val="Calibri Light"/>
      <family val="2"/>
      <scheme val="major"/>
    </font>
    <font>
      <sz val="28"/>
      <color rgb="FF000000"/>
      <name val="Arial"/>
      <family val="2"/>
    </font>
    <font>
      <b/>
      <sz val="28"/>
      <name val="Calibri"/>
      <family val="2"/>
    </font>
    <font>
      <sz val="28"/>
      <name val="Calibri"/>
      <family val="2"/>
    </font>
    <font>
      <b/>
      <sz val="28"/>
      <color rgb="FF000000"/>
      <name val="Times New Roman"/>
      <family val="1"/>
    </font>
    <font>
      <b/>
      <sz val="28"/>
      <color rgb="FF009592"/>
      <name val="Times New Roman"/>
      <family val="1"/>
    </font>
    <font>
      <b/>
      <sz val="28"/>
      <color theme="1"/>
      <name val="Times New Roman"/>
      <family val="1"/>
    </font>
    <font>
      <sz val="28"/>
      <color rgb="FF7030A0"/>
      <name val="Calibri"/>
      <family val="2"/>
    </font>
    <font>
      <b/>
      <sz val="28"/>
      <color theme="0" tint="-4.9989318521683403E-2"/>
      <name val="Calibri"/>
      <family val="2"/>
      <scheme val="minor"/>
    </font>
    <font>
      <sz val="28"/>
      <color rgb="FF000000"/>
      <name val="Calibri"/>
      <family val="2"/>
      <charset val="1"/>
    </font>
    <font>
      <sz val="28"/>
      <color rgb="FF7030A0"/>
      <name val="Calibri"/>
      <family val="2"/>
      <scheme val="minor"/>
    </font>
    <font>
      <b/>
      <sz val="26"/>
      <color rgb="FF000000"/>
      <name val="Calibri"/>
      <family val="2"/>
      <scheme val="minor"/>
    </font>
    <font>
      <sz val="22"/>
      <color theme="0"/>
      <name val="Calibri"/>
      <family val="2"/>
      <scheme val="minor"/>
    </font>
    <font>
      <sz val="13"/>
      <color theme="1"/>
      <name val="Calibri"/>
      <family val="2"/>
      <scheme val="minor"/>
    </font>
    <font>
      <b/>
      <sz val="13"/>
      <color theme="1"/>
      <name val="Calibri"/>
      <family val="2"/>
      <scheme val="minor"/>
    </font>
    <font>
      <sz val="13"/>
      <color rgb="FF000000"/>
      <name val="Calibri"/>
      <family val="2"/>
    </font>
    <font>
      <b/>
      <sz val="13"/>
      <color theme="0"/>
      <name val="Calibri"/>
      <family val="2"/>
      <scheme val="minor"/>
    </font>
    <font>
      <i/>
      <sz val="9"/>
      <color theme="1"/>
      <name val="Calibri"/>
      <family val="2"/>
      <scheme val="minor"/>
    </font>
    <font>
      <sz val="12"/>
      <color theme="1"/>
      <name val="Arial"/>
      <family val="2"/>
    </font>
    <font>
      <b/>
      <sz val="13"/>
      <color rgb="FFFFFFFF"/>
      <name val="Calibri"/>
      <family val="2"/>
      <scheme val="minor"/>
    </font>
    <font>
      <b/>
      <sz val="14"/>
      <name val="Calibri"/>
      <family val="2"/>
      <scheme val="minor"/>
    </font>
    <font>
      <b/>
      <sz val="12"/>
      <name val="Calibri"/>
      <family val="2"/>
      <scheme val="minor"/>
    </font>
    <font>
      <b/>
      <sz val="11"/>
      <name val="Calibri"/>
      <family val="2"/>
      <scheme val="minor"/>
    </font>
    <font>
      <sz val="11"/>
      <name val="Calibri"/>
      <family val="2"/>
      <scheme val="minor"/>
    </font>
    <font>
      <sz val="10"/>
      <color theme="1"/>
      <name val="Arial"/>
      <family val="2"/>
    </font>
    <font>
      <i/>
      <sz val="12"/>
      <color theme="1"/>
      <name val="Calibri"/>
      <family val="2"/>
      <scheme val="minor"/>
    </font>
    <font>
      <b/>
      <sz val="12"/>
      <color rgb="FF000000"/>
      <name val="Calibri"/>
      <family val="2"/>
    </font>
    <font>
      <sz val="12"/>
      <color rgb="FF000000"/>
      <name val="Calibri"/>
      <family val="2"/>
    </font>
    <font>
      <b/>
      <sz val="14"/>
      <color rgb="FF000000"/>
      <name val="Times New Roman"/>
      <family val="1"/>
    </font>
    <font>
      <b/>
      <sz val="16"/>
      <color rgb="FF009592"/>
      <name val="Times New Roman"/>
      <family val="1"/>
    </font>
    <font>
      <b/>
      <sz val="14"/>
      <color rgb="FF009592"/>
      <name val="Times New Roman"/>
      <family val="1"/>
    </font>
    <font>
      <sz val="11"/>
      <color rgb="FF7030A0"/>
      <name val="Calibri"/>
      <family val="2"/>
    </font>
    <font>
      <b/>
      <sz val="18"/>
      <color theme="0"/>
      <name val="Calibri"/>
      <family val="2"/>
      <scheme val="minor"/>
    </font>
    <font>
      <b/>
      <sz val="18"/>
      <color theme="0" tint="-4.9989318521683403E-2"/>
      <name val="Calibri"/>
      <family val="2"/>
      <scheme val="minor"/>
    </font>
    <font>
      <b/>
      <sz val="18"/>
      <color theme="1"/>
      <name val="Calibri"/>
      <family val="2"/>
      <scheme val="minor"/>
    </font>
    <font>
      <b/>
      <sz val="14"/>
      <color theme="0" tint="-4.9989318521683403E-2"/>
      <name val="Calibri"/>
      <family val="2"/>
      <scheme val="minor"/>
    </font>
    <font>
      <b/>
      <sz val="11"/>
      <color rgb="FF000000"/>
      <name val="Calibri"/>
      <family val="2"/>
    </font>
    <font>
      <b/>
      <sz val="14"/>
      <color theme="1"/>
      <name val="Calibri"/>
      <family val="2"/>
      <scheme val="minor"/>
    </font>
    <font>
      <b/>
      <sz val="16"/>
      <color theme="0" tint="-4.9989318521683403E-2"/>
      <name val="Calibri"/>
      <family val="2"/>
      <scheme val="minor"/>
    </font>
    <font>
      <b/>
      <sz val="16"/>
      <color rgb="FF000000"/>
      <name val="Calibri"/>
      <family val="2"/>
    </font>
    <font>
      <sz val="9"/>
      <color theme="1"/>
      <name val="Calibri"/>
      <family val="2"/>
      <scheme val="minor"/>
    </font>
    <font>
      <b/>
      <sz val="12"/>
      <color rgb="FF000000"/>
      <name val="Calibri"/>
      <family val="2"/>
      <scheme val="minor"/>
    </font>
    <font>
      <sz val="20"/>
      <color theme="1"/>
      <name val="Arial"/>
      <family val="2"/>
    </font>
    <font>
      <b/>
      <sz val="18"/>
      <color rgb="FF000000"/>
      <name val="Calibri"/>
      <family val="2"/>
    </font>
    <font>
      <b/>
      <sz val="20"/>
      <color rgb="FF000000"/>
      <name val="Calibri"/>
      <family val="2"/>
    </font>
    <font>
      <b/>
      <sz val="20"/>
      <color rgb="FF000000"/>
      <name val="Calibri"/>
      <family val="2"/>
      <scheme val="minor"/>
    </font>
    <font>
      <b/>
      <sz val="20"/>
      <color rgb="FF009592"/>
      <name val="Calibri"/>
      <family val="2"/>
      <scheme val="minor"/>
    </font>
    <font>
      <sz val="16"/>
      <color rgb="FF7030A0"/>
      <name val="Calibri"/>
      <family val="2"/>
    </font>
    <font>
      <i/>
      <sz val="20"/>
      <color theme="1"/>
      <name val="Calibri"/>
      <family val="2"/>
      <scheme val="minor"/>
    </font>
    <font>
      <b/>
      <sz val="20"/>
      <color rgb="FFFFFFFF"/>
      <name val="Calibri"/>
      <family val="2"/>
      <scheme val="minor"/>
    </font>
    <font>
      <b/>
      <sz val="13"/>
      <name val="Calibri"/>
      <family val="2"/>
      <scheme val="minor"/>
    </font>
    <font>
      <sz val="13"/>
      <name val="Calibri"/>
      <family val="2"/>
      <scheme val="minor"/>
    </font>
    <font>
      <sz val="12"/>
      <name val="Arial"/>
      <family val="2"/>
    </font>
    <font>
      <sz val="12"/>
      <color rgb="FFFF0000"/>
      <name val="Arial"/>
      <family val="2"/>
    </font>
    <font>
      <sz val="12"/>
      <color rgb="FF000000"/>
      <name val="Arial"/>
      <family val="2"/>
    </font>
    <font>
      <sz val="10"/>
      <name val="Arial"/>
      <family val="2"/>
    </font>
    <font>
      <sz val="10"/>
      <color rgb="FF000000"/>
      <name val="Calibri Light"/>
      <family val="2"/>
    </font>
    <font>
      <sz val="11"/>
      <color rgb="FF000000"/>
      <name val="Calibri Light"/>
      <family val="2"/>
    </font>
    <font>
      <b/>
      <sz val="12"/>
      <name val="Calibri"/>
      <family val="2"/>
    </font>
    <font>
      <b/>
      <sz val="11"/>
      <color rgb="FF000000"/>
      <name val="Calibri"/>
      <family val="2"/>
      <scheme val="minor"/>
    </font>
    <font>
      <b/>
      <sz val="11"/>
      <color rgb="FF000000"/>
      <name val="Calibri"/>
      <family val="2"/>
      <charset val="1"/>
      <scheme val="minor"/>
    </font>
    <font>
      <sz val="11"/>
      <color rgb="FF000000"/>
      <name val="Calibri"/>
      <family val="2"/>
      <scheme val="minor"/>
    </font>
    <font>
      <b/>
      <sz val="16"/>
      <name val="Calibri"/>
      <family val="2"/>
      <scheme val="minor"/>
    </font>
    <font>
      <sz val="16"/>
      <name val="Calibri"/>
      <family val="2"/>
      <scheme val="minor"/>
    </font>
    <font>
      <sz val="16"/>
      <color rgb="FF000000"/>
      <name val="Calibri"/>
      <family val="2"/>
    </font>
    <font>
      <sz val="16"/>
      <color theme="1"/>
      <name val="Arial"/>
      <family val="2"/>
    </font>
    <font>
      <sz val="10"/>
      <color theme="1"/>
      <name val="Calibri"/>
      <family val="2"/>
      <scheme val="minor"/>
    </font>
    <font>
      <b/>
      <sz val="16"/>
      <color rgb="FF000000"/>
      <name val="Calibri"/>
      <family val="2"/>
      <scheme val="minor"/>
    </font>
    <font>
      <b/>
      <sz val="18"/>
      <color rgb="FF000000"/>
      <name val="Calibri"/>
      <family val="2"/>
      <scheme val="minor"/>
    </font>
    <font>
      <sz val="11"/>
      <color rgb="FF7030A0"/>
      <name val="Calibri"/>
      <family val="2"/>
      <charset val="1"/>
    </font>
    <font>
      <sz val="10"/>
      <color rgb="FFFF0000"/>
      <name val="Arial"/>
      <family val="2"/>
    </font>
    <font>
      <b/>
      <sz val="16"/>
      <name val="Times New Roman"/>
      <family val="1"/>
    </font>
    <font>
      <sz val="22"/>
      <color rgb="FFFFFFFF"/>
      <name val="Calibri"/>
      <family val="2"/>
    </font>
    <font>
      <sz val="11"/>
      <name val="Calibri"/>
      <family val="2"/>
    </font>
    <font>
      <b/>
      <sz val="13"/>
      <color rgb="FF000000"/>
      <name val="Calibri"/>
      <family val="2"/>
    </font>
    <font>
      <sz val="14"/>
      <color rgb="FF000000"/>
      <name val="Calibri"/>
      <family val="2"/>
    </font>
    <font>
      <b/>
      <sz val="13"/>
      <color rgb="FFFFFFFF"/>
      <name val="Calibri"/>
      <family val="2"/>
    </font>
    <font>
      <sz val="13"/>
      <color rgb="FF000000"/>
      <name val="Calibri"/>
      <family val="2"/>
      <scheme val="minor"/>
    </font>
    <font>
      <i/>
      <sz val="9"/>
      <color rgb="FF000000"/>
      <name val="Calibri"/>
      <family val="2"/>
    </font>
    <font>
      <b/>
      <sz val="14"/>
      <name val="Calibri"/>
      <family val="2"/>
    </font>
    <font>
      <b/>
      <sz val="11"/>
      <name val="Calibri"/>
      <family val="2"/>
    </font>
    <font>
      <sz val="10"/>
      <color rgb="FF000000"/>
      <name val="Arial"/>
      <family val="2"/>
    </font>
    <font>
      <i/>
      <sz val="12"/>
      <color rgb="FF000000"/>
      <name val="Calibri"/>
      <family val="2"/>
    </font>
    <font>
      <b/>
      <sz val="14"/>
      <name val="Times New Roman"/>
      <family val="1"/>
    </font>
    <font>
      <sz val="11"/>
      <color rgb="FFC00000"/>
      <name val="Calibri"/>
      <family val="2"/>
    </font>
    <font>
      <b/>
      <sz val="18"/>
      <color rgb="FFFFFFFF"/>
      <name val="Calibri"/>
      <family val="2"/>
    </font>
    <font>
      <b/>
      <sz val="18"/>
      <color rgb="FFF2F2F2"/>
      <name val="Calibri"/>
      <family val="2"/>
    </font>
    <font>
      <b/>
      <sz val="14"/>
      <color rgb="FFF2F2F2"/>
      <name val="Calibri"/>
      <family val="2"/>
    </font>
    <font>
      <b/>
      <sz val="14"/>
      <color rgb="FF000000"/>
      <name val="Calibri"/>
      <family val="2"/>
    </font>
    <font>
      <b/>
      <sz val="16"/>
      <color rgb="FFF2F2F2"/>
      <name val="Calibri"/>
      <family val="2"/>
    </font>
    <font>
      <sz val="18"/>
      <color rgb="FF000000"/>
      <name val="Calibri"/>
      <family val="2"/>
    </font>
    <font>
      <sz val="9"/>
      <color rgb="FF000000"/>
      <name val="Calibri"/>
      <family val="2"/>
    </font>
    <font>
      <sz val="11"/>
      <color theme="1"/>
      <name val="Arial"/>
      <family val="2"/>
    </font>
    <font>
      <sz val="11"/>
      <name val="Calibri"/>
      <family val="2"/>
      <charset val="1"/>
    </font>
    <font>
      <sz val="11"/>
      <color rgb="FFC00000"/>
      <name val="Calibri"/>
      <family val="2"/>
      <charset val="1"/>
    </font>
    <font>
      <sz val="12"/>
      <color rgb="FF000000"/>
      <name val="Calibri"/>
      <family val="2"/>
      <scheme val="minor"/>
    </font>
    <font>
      <sz val="9"/>
      <color rgb="FF7030A0"/>
      <name val="Calibri"/>
      <family val="2"/>
      <scheme val="minor"/>
    </font>
    <font>
      <b/>
      <sz val="8"/>
      <color rgb="FF000000"/>
      <name val="Calibri"/>
      <family val="2"/>
      <scheme val="minor"/>
    </font>
    <font>
      <b/>
      <sz val="12"/>
      <color theme="7" tint="0.39997558519241921"/>
      <name val="Calibri"/>
      <family val="2"/>
      <scheme val="minor"/>
    </font>
    <font>
      <sz val="15"/>
      <color theme="1"/>
      <name val="Arial"/>
      <family val="2"/>
    </font>
    <font>
      <b/>
      <sz val="14"/>
      <color rgb="FFFFFFFF"/>
      <name val="Calibri"/>
      <family val="2"/>
      <scheme val="minor"/>
    </font>
    <font>
      <sz val="12"/>
      <name val="Calibri"/>
      <family val="2"/>
      <scheme val="minor"/>
    </font>
    <font>
      <b/>
      <sz val="11"/>
      <color theme="1"/>
      <name val="Calibri Light"/>
      <family val="2"/>
      <scheme val="major"/>
    </font>
    <font>
      <sz val="11"/>
      <color theme="1"/>
      <name val="Calibri Light"/>
      <family val="2"/>
      <scheme val="major"/>
    </font>
    <font>
      <b/>
      <sz val="13"/>
      <color rgb="FF000000"/>
      <name val="Calibri"/>
      <family val="2"/>
      <scheme val="minor"/>
    </font>
    <font>
      <sz val="14"/>
      <color rgb="FF000000"/>
      <name val="Calibri"/>
      <family val="2"/>
      <charset val="1"/>
    </font>
    <font>
      <sz val="13"/>
      <color rgb="FF000000"/>
      <name val="Calibri"/>
      <family val="2"/>
      <charset val="1"/>
    </font>
    <font>
      <sz val="15"/>
      <color rgb="FF000000"/>
      <name val="Calibri"/>
      <family val="2"/>
      <charset val="1"/>
      <scheme val="minor"/>
    </font>
    <font>
      <b/>
      <sz val="11"/>
      <color rgb="FF000000"/>
      <name val="Calibri"/>
      <family val="2"/>
      <charset val="1"/>
    </font>
    <font>
      <sz val="11"/>
      <color theme="1"/>
      <name val="Calibri"/>
      <family val="2"/>
      <charset val="1"/>
    </font>
    <font>
      <sz val="13"/>
      <color theme="1"/>
      <name val="Arial"/>
      <family val="2"/>
    </font>
    <font>
      <sz val="13"/>
      <color rgb="FF000000"/>
      <name val="Arial"/>
      <family val="2"/>
    </font>
    <font>
      <sz val="11"/>
      <color rgb="FF000000"/>
      <name val="Arial"/>
      <family val="2"/>
    </font>
    <font>
      <i/>
      <sz val="9"/>
      <name val="Calibri"/>
      <family val="2"/>
      <scheme val="minor"/>
    </font>
    <font>
      <b/>
      <sz val="13"/>
      <color rgb="FF000000"/>
      <name val="Arial"/>
      <family val="2"/>
    </font>
    <font>
      <sz val="13"/>
      <color rgb="FFFF0000"/>
      <name val="Arial"/>
      <family val="2"/>
    </font>
    <font>
      <sz val="12"/>
      <name val="Calibri"/>
      <family val="2"/>
    </font>
    <font>
      <sz val="12"/>
      <color indexed="8"/>
      <name val="Arial"/>
      <family val="2"/>
    </font>
    <font>
      <sz val="12"/>
      <color theme="1"/>
      <name val="Calibri Light"/>
      <family val="2"/>
      <scheme val="major"/>
    </font>
    <font>
      <b/>
      <sz val="11"/>
      <name val="Arial"/>
      <family val="2"/>
    </font>
    <font>
      <sz val="10"/>
      <name val="Calibri   "/>
    </font>
    <font>
      <b/>
      <sz val="10"/>
      <color rgb="FF000000"/>
      <name val="Calibri   "/>
    </font>
    <font>
      <sz val="9"/>
      <color theme="1"/>
      <name val="Arial"/>
      <family val="2"/>
    </font>
    <font>
      <sz val="8"/>
      <name val="Arial"/>
      <family val="2"/>
    </font>
    <font>
      <b/>
      <sz val="12"/>
      <color rgb="FF000000"/>
      <name val="Calibri   "/>
    </font>
    <font>
      <sz val="14"/>
      <name val="Calibri"/>
      <family val="2"/>
      <scheme val="minor"/>
    </font>
    <font>
      <i/>
      <sz val="10"/>
      <color theme="1"/>
      <name val="Calibri"/>
      <family val="2"/>
      <scheme val="minor"/>
    </font>
    <font>
      <i/>
      <sz val="11"/>
      <color theme="1"/>
      <name val="Calibri"/>
      <family val="2"/>
      <scheme val="minor"/>
    </font>
    <font>
      <i/>
      <sz val="14"/>
      <color theme="1"/>
      <name val="Calibri"/>
      <family val="2"/>
      <scheme val="minor"/>
    </font>
    <font>
      <b/>
      <sz val="16"/>
      <color rgb="FFFFFFFF"/>
      <name val="Calibri"/>
      <family val="2"/>
      <scheme val="minor"/>
    </font>
    <font>
      <b/>
      <sz val="18"/>
      <color rgb="FFFFFFFF"/>
      <name val="Calibri"/>
      <family val="2"/>
      <scheme val="minor"/>
    </font>
    <font>
      <b/>
      <sz val="22"/>
      <color rgb="FFFFFFFF"/>
      <name val="Calibri"/>
      <family val="2"/>
      <scheme val="minor"/>
    </font>
    <font>
      <i/>
      <sz val="18"/>
      <color theme="1"/>
      <name val="Calibri"/>
      <family val="2"/>
      <scheme val="minor"/>
    </font>
    <font>
      <b/>
      <sz val="16"/>
      <color theme="0"/>
      <name val="Calibri"/>
      <family val="2"/>
      <scheme val="minor"/>
    </font>
    <font>
      <b/>
      <sz val="16"/>
      <name val="Calibri"/>
      <family val="2"/>
    </font>
    <font>
      <b/>
      <sz val="16"/>
      <color theme="1"/>
      <name val="Calibri"/>
      <family val="2"/>
      <scheme val="minor"/>
    </font>
    <font>
      <b/>
      <sz val="16"/>
      <color rgb="FFFF0000"/>
      <name val="Calibri"/>
      <family val="2"/>
    </font>
    <font>
      <sz val="16"/>
      <name val="Calibri"/>
      <family val="2"/>
    </font>
    <font>
      <sz val="10"/>
      <name val="Calibri"/>
      <family val="2"/>
      <scheme val="minor"/>
    </font>
    <font>
      <sz val="12"/>
      <color rgb="FFFF0000"/>
      <name val="Calibri"/>
      <family val="2"/>
      <scheme val="minor"/>
    </font>
    <font>
      <b/>
      <sz val="14"/>
      <color rgb="FFFFFFFF"/>
      <name val="Calibri"/>
      <family val="2"/>
    </font>
    <font>
      <sz val="14"/>
      <name val="Calibri"/>
      <family val="2"/>
    </font>
    <font>
      <sz val="10"/>
      <color rgb="FF7030A0"/>
      <name val="Calibri"/>
      <family val="2"/>
      <scheme val="minor"/>
    </font>
    <font>
      <sz val="11"/>
      <color rgb="FF7030A0"/>
      <name val="Calibri"/>
      <family val="2"/>
      <scheme val="minor"/>
    </font>
    <font>
      <sz val="13"/>
      <color indexed="8"/>
      <name val="Calibri"/>
      <family val="2"/>
      <scheme val="minor"/>
    </font>
    <font>
      <u/>
      <sz val="13"/>
      <color indexed="8"/>
      <name val="Calibri"/>
      <family val="2"/>
      <scheme val="minor"/>
    </font>
    <font>
      <b/>
      <sz val="13"/>
      <color indexed="8"/>
      <name val="Calibri"/>
      <family val="2"/>
      <scheme val="minor"/>
    </font>
    <font>
      <sz val="13"/>
      <color rgb="FFFF0000"/>
      <name val="Calibri"/>
      <family val="2"/>
      <scheme val="minor"/>
    </font>
    <font>
      <i/>
      <sz val="11"/>
      <name val="Calibri"/>
      <family val="2"/>
      <scheme val="minor"/>
    </font>
    <font>
      <b/>
      <sz val="11"/>
      <color rgb="FFFF0000"/>
      <name val="Calibri"/>
      <family val="2"/>
      <scheme val="minor"/>
    </font>
    <font>
      <b/>
      <i/>
      <sz val="11"/>
      <name val="Calibri"/>
      <family val="2"/>
      <scheme val="minor"/>
    </font>
    <font>
      <b/>
      <u/>
      <sz val="13"/>
      <color indexed="8"/>
      <name val="Calibri"/>
      <family val="2"/>
      <scheme val="minor"/>
    </font>
    <font>
      <sz val="12"/>
      <color rgb="FF000000"/>
      <name val="Calibri"/>
      <family val="2"/>
      <charset val="1"/>
    </font>
    <font>
      <sz val="12"/>
      <color theme="1"/>
      <name val="Calibri"/>
      <family val="2"/>
      <charset val="1"/>
      <scheme val="minor"/>
    </font>
    <font>
      <sz val="11"/>
      <color rgb="FFC00000"/>
      <name val="Calibri"/>
      <family val="2"/>
      <scheme val="minor"/>
    </font>
    <font>
      <sz val="12"/>
      <color rgb="FFC00000"/>
      <name val="Calibri"/>
      <family val="2"/>
      <scheme val="minor"/>
    </font>
    <font>
      <b/>
      <sz val="14"/>
      <color rgb="FF009592"/>
      <name val="Calibri"/>
      <family val="2"/>
      <scheme val="minor"/>
    </font>
    <font>
      <sz val="12"/>
      <name val="Calibri   "/>
    </font>
    <font>
      <sz val="28"/>
      <color rgb="FF000000"/>
      <name val="Calibri"/>
      <family val="2"/>
      <scheme val="minor"/>
    </font>
    <font>
      <b/>
      <sz val="28"/>
      <color rgb="FF000000"/>
      <name val="Calibri"/>
      <family val="2"/>
      <scheme val="minor"/>
    </font>
    <font>
      <b/>
      <sz val="28"/>
      <color theme="3"/>
      <name val="Calibri"/>
      <family val="2"/>
      <scheme val="minor"/>
    </font>
    <font>
      <sz val="20"/>
      <color rgb="FF000000"/>
      <name val="Calibri"/>
      <family val="2"/>
      <charset val="1"/>
    </font>
    <font>
      <b/>
      <sz val="20"/>
      <color rgb="FF000000"/>
      <name val="Times New Roman"/>
      <family val="1"/>
    </font>
    <font>
      <b/>
      <sz val="20"/>
      <color rgb="FF009592"/>
      <name val="Times New Roman"/>
      <family val="1"/>
    </font>
    <font>
      <b/>
      <sz val="20"/>
      <name val="Times New Roman"/>
      <family val="1"/>
    </font>
    <font>
      <sz val="20"/>
      <color rgb="FF7030A0"/>
      <name val="Calibri"/>
      <family val="2"/>
    </font>
    <font>
      <sz val="12"/>
      <color rgb="FF7030A0"/>
      <name val="Calibri"/>
      <family val="2"/>
      <charset val="1"/>
    </font>
    <font>
      <b/>
      <sz val="13"/>
      <color theme="1"/>
      <name val="Arial"/>
      <family val="2"/>
    </font>
  </fonts>
  <fills count="43">
    <fill>
      <patternFill patternType="none"/>
    </fill>
    <fill>
      <patternFill patternType="gray125"/>
    </fill>
    <fill>
      <patternFill patternType="solid">
        <fgColor rgb="FF008080"/>
        <bgColor indexed="64"/>
      </patternFill>
    </fill>
    <fill>
      <patternFill patternType="solid">
        <fgColor rgb="FFFFFF00"/>
        <bgColor indexed="64"/>
      </patternFill>
    </fill>
    <fill>
      <patternFill patternType="solid">
        <fgColor theme="0"/>
        <bgColor indexed="64"/>
      </patternFill>
    </fill>
    <fill>
      <patternFill patternType="solid">
        <fgColor rgb="FF008080"/>
        <bgColor rgb="FF00808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2F2F2"/>
        <bgColor rgb="FFE7E6E6"/>
      </patternFill>
    </fill>
    <fill>
      <patternFill patternType="solid">
        <fgColor theme="0"/>
        <bgColor rgb="FFFFFFFF"/>
      </patternFill>
    </fill>
    <fill>
      <patternFill patternType="solid">
        <fgColor rgb="FFC6EFCE"/>
      </patternFill>
    </fill>
    <fill>
      <patternFill patternType="solid">
        <fgColor rgb="FF00999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6"/>
      </patternFill>
    </fill>
    <fill>
      <patternFill patternType="solid">
        <fgColor rgb="FFFFFFFF"/>
        <bgColor indexed="64"/>
      </patternFill>
    </fill>
    <fill>
      <patternFill patternType="solid">
        <fgColor rgb="FFC0C0C0"/>
        <bgColor indexed="64"/>
      </patternFill>
    </fill>
    <fill>
      <patternFill patternType="solid">
        <fgColor rgb="FFA6A6A6"/>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E7E6E6"/>
        <bgColor rgb="FFE2F0D9"/>
      </patternFill>
    </fill>
    <fill>
      <patternFill patternType="solid">
        <fgColor theme="1" tint="0.34998626667073579"/>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009999"/>
        <bgColor rgb="FF009999"/>
      </patternFill>
    </fill>
    <fill>
      <patternFill patternType="solid">
        <fgColor theme="0"/>
        <bgColor rgb="FFC0C0C0"/>
      </patternFill>
    </fill>
    <fill>
      <patternFill patternType="solid">
        <fgColor rgb="FFA6A6A6"/>
        <bgColor rgb="FFA6A6A6"/>
      </patternFill>
    </fill>
    <fill>
      <patternFill patternType="solid">
        <fgColor rgb="FFD6DCE4"/>
        <bgColor rgb="FFD6DCE4"/>
      </patternFill>
    </fill>
    <fill>
      <patternFill patternType="solid">
        <fgColor rgb="FFE7E6E6"/>
        <bgColor rgb="FFE7E6E6"/>
      </patternFill>
    </fill>
    <fill>
      <patternFill patternType="solid">
        <fgColor rgb="FF595959"/>
        <bgColor rgb="FF595959"/>
      </patternFill>
    </fill>
    <fill>
      <patternFill patternType="solid">
        <fgColor rgb="FF7F7F7F"/>
        <bgColor rgb="FF7F7F7F"/>
      </patternFill>
    </fill>
    <fill>
      <patternFill patternType="solid">
        <fgColor rgb="FFFFE598"/>
        <bgColor rgb="FFFFE598"/>
      </patternFill>
    </fill>
    <fill>
      <patternFill patternType="solid">
        <fgColor rgb="FFFEF2CB"/>
        <bgColor rgb="FFFEF2CB"/>
      </patternFill>
    </fill>
    <fill>
      <patternFill patternType="solid">
        <fgColor rgb="FF757070"/>
        <bgColor rgb="FF757070"/>
      </patternFill>
    </fill>
    <fill>
      <patternFill patternType="solid">
        <fgColor rgb="FFD0CECE"/>
        <bgColor rgb="FFD0CECE"/>
      </patternFill>
    </fill>
    <fill>
      <patternFill patternType="solid">
        <fgColor rgb="FFF2F7FC"/>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64"/>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bottom/>
      <diagonal/>
    </border>
    <border>
      <left style="thin">
        <color indexed="64"/>
      </left>
      <right style="thick">
        <color indexed="64"/>
      </right>
      <top style="thin">
        <color indexed="64"/>
      </top>
      <bottom style="thin">
        <color indexed="64"/>
      </bottom>
      <diagonal/>
    </border>
    <border>
      <left/>
      <right style="medium">
        <color theme="0" tint="-0.249977111117893"/>
      </right>
      <top style="medium">
        <color auto="1"/>
      </top>
      <bottom/>
      <diagonal/>
    </border>
    <border>
      <left/>
      <right style="medium">
        <color rgb="FF000000"/>
      </right>
      <top/>
      <bottom style="medium">
        <color indexed="64"/>
      </bottom>
      <diagonal/>
    </border>
    <border>
      <left style="thin">
        <color indexed="64"/>
      </left>
      <right style="medium">
        <color auto="1"/>
      </right>
      <top style="thin">
        <color indexed="64"/>
      </top>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rgb="FF000000"/>
      </right>
      <top style="thin">
        <color indexed="64"/>
      </top>
      <bottom style="thin">
        <color rgb="FF000000"/>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indexed="64"/>
      </right>
      <top/>
      <bottom style="thin">
        <color indexed="64"/>
      </bottom>
      <diagonal/>
    </border>
    <border>
      <left/>
      <right style="thin">
        <color rgb="FF000000"/>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358">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 fillId="0" borderId="0"/>
    <xf numFmtId="43" fontId="1" fillId="0" borderId="0" applyFont="0" applyFill="0" applyBorder="0" applyAlignment="0" applyProtection="0"/>
    <xf numFmtId="0" fontId="23" fillId="0" borderId="0"/>
    <xf numFmtId="9" fontId="23" fillId="0" borderId="0" applyBorder="0" applyProtection="0"/>
    <xf numFmtId="43" fontId="1" fillId="0" borderId="0" applyFont="0" applyFill="0" applyBorder="0" applyAlignment="0" applyProtection="0"/>
    <xf numFmtId="0" fontId="1" fillId="0" borderId="0"/>
    <xf numFmtId="9" fontId="23"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23" fillId="0" borderId="0"/>
    <xf numFmtId="9" fontId="23"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1" fillId="0" borderId="0"/>
    <xf numFmtId="168" fontId="23" fillId="0" borderId="0" applyBorder="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164" fontId="23" fillId="0" borderId="0" applyFont="0" applyFill="0" applyBorder="0" applyAlignment="0" applyProtection="0"/>
    <xf numFmtId="0" fontId="1" fillId="0" borderId="0"/>
    <xf numFmtId="164"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2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171" fontId="23" fillId="0" borderId="0" applyBorder="0" applyProtection="0"/>
    <xf numFmtId="0" fontId="1" fillId="0" borderId="0"/>
    <xf numFmtId="9" fontId="1" fillId="0" borderId="0" applyFont="0" applyFill="0" applyBorder="0" applyAlignment="0" applyProtection="0"/>
    <xf numFmtId="0" fontId="23" fillId="0" borderId="0"/>
    <xf numFmtId="0" fontId="1" fillId="0" borderId="0"/>
    <xf numFmtId="9" fontId="1" fillId="0" borderId="0" applyFont="0" applyFill="0" applyBorder="0" applyAlignment="0" applyProtection="0"/>
    <xf numFmtId="0" fontId="1" fillId="0" borderId="0"/>
    <xf numFmtId="0" fontId="1" fillId="0" borderId="0"/>
    <xf numFmtId="44" fontId="23" fillId="0" borderId="0" applyFont="0" applyFill="0" applyBorder="0" applyAlignment="0" applyProtection="0"/>
    <xf numFmtId="0" fontId="1" fillId="0" borderId="0"/>
    <xf numFmtId="44"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44" fontId="23" fillId="0" borderId="0" applyFont="0" applyFill="0" applyBorder="0" applyAlignment="0" applyProtection="0"/>
    <xf numFmtId="0" fontId="1" fillId="0" borderId="0"/>
    <xf numFmtId="43" fontId="1" fillId="0" borderId="0" applyFont="0" applyFill="0" applyBorder="0" applyAlignment="0" applyProtection="0"/>
    <xf numFmtId="0" fontId="2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23" fillId="0" borderId="0" applyFont="0" applyFill="0" applyBorder="0" applyAlignment="0" applyProtection="0"/>
    <xf numFmtId="0" fontId="1" fillId="0" borderId="0"/>
    <xf numFmtId="43" fontId="23" fillId="0" borderId="0" applyFont="0" applyFill="0" applyBorder="0" applyAlignment="0" applyProtection="0"/>
    <xf numFmtId="9" fontId="1" fillId="0" borderId="0" applyFont="0" applyFill="0" applyBorder="0" applyAlignment="0" applyProtection="0"/>
    <xf numFmtId="0" fontId="1" fillId="0" borderId="0"/>
    <xf numFmtId="164" fontId="23" fillId="0" borderId="0" applyFont="0" applyFill="0" applyBorder="0" applyAlignment="0" applyProtection="0"/>
    <xf numFmtId="172" fontId="23"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23"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31" fillId="0" borderId="0"/>
    <xf numFmtId="9" fontId="31"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23" fillId="0" borderId="0" applyFont="0" applyFill="0" applyBorder="0" applyAlignment="0" applyProtection="0"/>
    <xf numFmtId="0" fontId="1" fillId="0" borderId="0"/>
    <xf numFmtId="9" fontId="1" fillId="0" borderId="0" applyFont="0" applyFill="0" applyBorder="0" applyAlignment="0" applyProtection="0"/>
    <xf numFmtId="44" fontId="23" fillId="0" borderId="0" applyFont="0" applyFill="0" applyBorder="0" applyAlignment="0" applyProtection="0"/>
    <xf numFmtId="164" fontId="1" fillId="0" borderId="0" applyFont="0" applyFill="0" applyBorder="0" applyAlignment="0" applyProtection="0"/>
    <xf numFmtId="44" fontId="2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9" fontId="23" fillId="0" borderId="0" applyFont="0" applyFill="0" applyBorder="0" applyAlignment="0" applyProtection="0"/>
    <xf numFmtId="0" fontId="1" fillId="0" borderId="0"/>
    <xf numFmtId="0" fontId="1" fillId="0" borderId="0"/>
    <xf numFmtId="0" fontId="1" fillId="0" borderId="0"/>
    <xf numFmtId="43" fontId="2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23" fillId="0" borderId="0" applyFont="0" applyFill="0" applyBorder="0" applyAlignment="0" applyProtection="0"/>
    <xf numFmtId="0" fontId="1" fillId="0" borderId="0"/>
    <xf numFmtId="0" fontId="1" fillId="0" borderId="0"/>
    <xf numFmtId="0" fontId="1" fillId="0" borderId="0"/>
    <xf numFmtId="0" fontId="1" fillId="0" borderId="0"/>
    <xf numFmtId="164" fontId="2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3" fillId="0" borderId="0" applyFont="0" applyFill="0" applyBorder="0" applyAlignment="0" applyProtection="0"/>
    <xf numFmtId="0" fontId="1" fillId="0" borderId="0"/>
    <xf numFmtId="0" fontId="32" fillId="10" borderId="21" applyProtection="0"/>
    <xf numFmtId="0" fontId="1" fillId="0" borderId="0"/>
    <xf numFmtId="164" fontId="2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23" fillId="0" borderId="0" applyFont="0" applyFill="0" applyBorder="0" applyAlignment="0" applyProtection="0"/>
    <xf numFmtId="0" fontId="1" fillId="0" borderId="0"/>
    <xf numFmtId="164"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23" fillId="0" borderId="0" applyFont="0" applyFill="0" applyBorder="0" applyAlignment="0" applyProtection="0"/>
    <xf numFmtId="43" fontId="23" fillId="0" borderId="0" applyFont="0" applyFill="0" applyBorder="0" applyAlignment="0" applyProtection="0"/>
    <xf numFmtId="0" fontId="1" fillId="0" borderId="0"/>
    <xf numFmtId="164" fontId="1" fillId="0" borderId="0" applyFont="0" applyFill="0" applyBorder="0" applyAlignment="0" applyProtection="0"/>
    <xf numFmtId="168" fontId="23" fillId="0" borderId="0" applyBorder="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164" fontId="2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4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23"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23"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23" fillId="0" borderId="0" applyFont="0" applyFill="0" applyBorder="0" applyAlignment="0" applyProtection="0"/>
    <xf numFmtId="43" fontId="1" fillId="0" borderId="0" applyFont="0" applyFill="0" applyBorder="0" applyAlignment="0" applyProtection="0"/>
    <xf numFmtId="0" fontId="1" fillId="0" borderId="0"/>
    <xf numFmtId="164" fontId="2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5" fillId="12" borderId="0" applyNumberFormat="0" applyBorder="0" applyAlignment="0" applyProtection="0"/>
    <xf numFmtId="0" fontId="51" fillId="19" borderId="0" applyNumberFormat="0" applyBorder="0" applyAlignment="0" applyProtection="0"/>
  </cellStyleXfs>
  <cellXfs count="2429">
    <xf numFmtId="0" fontId="0" fillId="0" borderId="0" xfId="0"/>
    <xf numFmtId="0" fontId="3" fillId="0" borderId="0" xfId="0" applyFont="1" applyAlignment="1">
      <alignment wrapText="1"/>
    </xf>
    <xf numFmtId="0" fontId="3" fillId="0" borderId="0" xfId="0" applyFont="1" applyAlignment="1">
      <alignment horizontal="center" wrapText="1"/>
    </xf>
    <xf numFmtId="165" fontId="3" fillId="0" borderId="0" xfId="0" applyNumberFormat="1" applyFont="1" applyAlignment="1">
      <alignment wrapText="1"/>
    </xf>
    <xf numFmtId="0" fontId="0" fillId="0" borderId="0" xfId="0" applyAlignment="1">
      <alignment wrapText="1"/>
    </xf>
    <xf numFmtId="0" fontId="0" fillId="4" borderId="0" xfId="0" applyFill="1" applyAlignment="1">
      <alignment wrapText="1"/>
    </xf>
    <xf numFmtId="0" fontId="3" fillId="4"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 fontId="3" fillId="4" borderId="1" xfId="5" applyNumberFormat="1" applyFont="1" applyFill="1" applyBorder="1" applyAlignment="1" applyProtection="1">
      <alignment horizontal="center" vertical="center" wrapText="1"/>
      <protection locked="0"/>
    </xf>
    <xf numFmtId="167" fontId="3" fillId="4" borderId="1" xfId="1" applyNumberFormat="1" applyFont="1" applyFill="1" applyBorder="1" applyAlignment="1" applyProtection="1">
      <alignment horizontal="center" vertical="center" wrapText="1"/>
      <protection locked="0"/>
    </xf>
    <xf numFmtId="9" fontId="0" fillId="0" borderId="0" xfId="2" applyFont="1" applyAlignment="1">
      <alignment wrapText="1"/>
    </xf>
    <xf numFmtId="0" fontId="3" fillId="8" borderId="1" xfId="0" applyFont="1" applyFill="1" applyBorder="1" applyAlignment="1" applyProtection="1">
      <alignment horizontal="center" vertical="center" wrapText="1"/>
      <protection locked="0"/>
    </xf>
    <xf numFmtId="167" fontId="5" fillId="2" borderId="1" xfId="1" applyNumberFormat="1" applyFont="1" applyFill="1" applyBorder="1" applyAlignment="1">
      <alignment horizontal="right" wrapText="1"/>
    </xf>
    <xf numFmtId="167" fontId="11" fillId="2" borderId="1" xfId="1" applyNumberFormat="1" applyFont="1" applyFill="1" applyBorder="1" applyAlignment="1">
      <alignment horizontal="right" vertical="center" wrapText="1"/>
    </xf>
    <xf numFmtId="165" fontId="11" fillId="2" borderId="1" xfId="0" applyNumberFormat="1" applyFont="1" applyFill="1" applyBorder="1" applyAlignment="1">
      <alignment horizontal="right" vertical="center" wrapText="1"/>
    </xf>
    <xf numFmtId="165" fontId="5" fillId="2" borderId="1" xfId="0" applyNumberFormat="1" applyFont="1" applyFill="1" applyBorder="1" applyAlignment="1">
      <alignment horizontal="right" wrapText="1"/>
    </xf>
    <xf numFmtId="0" fontId="2" fillId="0" borderId="0" xfId="0" applyFont="1" applyAlignment="1">
      <alignment wrapText="1"/>
    </xf>
    <xf numFmtId="0" fontId="3" fillId="4" borderId="2" xfId="0" applyFont="1" applyFill="1" applyBorder="1" applyAlignment="1" applyProtection="1">
      <alignment wrapText="1"/>
      <protection locked="0"/>
    </xf>
    <xf numFmtId="0" fontId="3" fillId="4" borderId="3" xfId="0" applyFont="1" applyFill="1" applyBorder="1" applyAlignment="1" applyProtection="1">
      <alignment horizontal="center" wrapText="1"/>
      <protection locked="0"/>
    </xf>
    <xf numFmtId="0" fontId="3" fillId="4" borderId="3" xfId="0" applyFont="1" applyFill="1" applyBorder="1" applyAlignment="1" applyProtection="1">
      <alignment wrapText="1"/>
      <protection locked="0"/>
    </xf>
    <xf numFmtId="167" fontId="3" fillId="4" borderId="3" xfId="1" applyNumberFormat="1" applyFont="1" applyFill="1" applyBorder="1" applyAlignment="1" applyProtection="1">
      <alignment wrapText="1"/>
      <protection locked="0"/>
    </xf>
    <xf numFmtId="0" fontId="3" fillId="4" borderId="4" xfId="0" applyFont="1" applyFill="1" applyBorder="1" applyAlignment="1" applyProtection="1">
      <alignment wrapText="1"/>
      <protection locked="0"/>
    </xf>
    <xf numFmtId="0" fontId="6" fillId="4" borderId="0" xfId="0" applyFont="1" applyFill="1" applyBorder="1" applyAlignment="1">
      <alignment wrapText="1"/>
    </xf>
    <xf numFmtId="49" fontId="3" fillId="4" borderId="10" xfId="0" applyNumberFormat="1" applyFont="1" applyFill="1" applyBorder="1" applyAlignment="1">
      <alignment wrapText="1"/>
    </xf>
    <xf numFmtId="49" fontId="3" fillId="4" borderId="10" xfId="0" applyNumberFormat="1" applyFont="1" applyFill="1" applyBorder="1" applyAlignment="1">
      <alignment horizontal="center" wrapText="1"/>
    </xf>
    <xf numFmtId="167" fontId="3" fillId="4" borderId="6" xfId="1" applyNumberFormat="1" applyFont="1" applyFill="1" applyBorder="1" applyAlignment="1" applyProtection="1">
      <alignment horizontal="center" vertical="center" wrapText="1"/>
      <protection locked="0"/>
    </xf>
    <xf numFmtId="167" fontId="3" fillId="8" borderId="6" xfId="1" applyNumberFormat="1" applyFont="1" applyFill="1" applyBorder="1" applyAlignment="1" applyProtection="1">
      <alignment horizontal="center" vertical="center" wrapText="1"/>
      <protection locked="0"/>
    </xf>
    <xf numFmtId="167" fontId="3" fillId="8" borderId="6" xfId="1" applyNumberFormat="1" applyFont="1" applyFill="1" applyBorder="1" applyAlignment="1">
      <alignment horizontal="center" vertical="center" wrapText="1"/>
    </xf>
    <xf numFmtId="165" fontId="3" fillId="8" borderId="6" xfId="0" applyNumberFormat="1" applyFont="1" applyFill="1" applyBorder="1" applyAlignment="1">
      <alignment horizontal="center" vertical="center" wrapText="1"/>
    </xf>
    <xf numFmtId="0" fontId="3" fillId="4" borderId="6" xfId="0" applyFont="1" applyFill="1" applyBorder="1" applyAlignment="1" applyProtection="1">
      <alignment horizontal="center" vertical="center" wrapText="1"/>
      <protection locked="0"/>
    </xf>
    <xf numFmtId="167" fontId="3" fillId="7" borderId="1" xfId="1" applyNumberFormat="1" applyFont="1" applyFill="1" applyBorder="1" applyAlignment="1" applyProtection="1">
      <alignment horizontal="center" vertical="center" wrapText="1"/>
      <protection locked="0"/>
    </xf>
    <xf numFmtId="167" fontId="3" fillId="8" borderId="1" xfId="1" applyNumberFormat="1" applyFont="1" applyFill="1" applyBorder="1" applyAlignment="1">
      <alignment vertical="center" wrapText="1"/>
    </xf>
    <xf numFmtId="0" fontId="3" fillId="4" borderId="1" xfId="0" applyFont="1" applyFill="1" applyBorder="1" applyAlignment="1" applyProtection="1">
      <alignment horizontal="center" vertical="center" wrapText="1"/>
      <protection locked="0"/>
    </xf>
    <xf numFmtId="165" fontId="3" fillId="8" borderId="1" xfId="0" applyNumberFormat="1" applyFont="1" applyFill="1" applyBorder="1" applyAlignment="1">
      <alignment vertical="center" wrapText="1"/>
    </xf>
    <xf numFmtId="0" fontId="3" fillId="3" borderId="1" xfId="0" applyFont="1" applyFill="1" applyBorder="1" applyAlignment="1" applyProtection="1">
      <alignment vertical="center" wrapText="1"/>
      <protection locked="0"/>
    </xf>
    <xf numFmtId="167" fontId="3" fillId="4" borderId="1" xfId="1" applyNumberFormat="1" applyFont="1" applyFill="1" applyBorder="1" applyAlignment="1" applyProtection="1">
      <alignment vertical="center" wrapText="1"/>
      <protection locked="0"/>
    </xf>
    <xf numFmtId="167" fontId="3" fillId="8" borderId="1" xfId="1" applyNumberFormat="1" applyFont="1" applyFill="1" applyBorder="1" applyAlignment="1" applyProtection="1">
      <alignment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0" fontId="4" fillId="0" borderId="0" xfId="3" applyFont="1" applyAlignment="1">
      <alignment vertical="center"/>
    </xf>
    <xf numFmtId="0" fontId="3" fillId="8" borderId="1" xfId="0" applyFont="1" applyFill="1" applyBorder="1" applyAlignment="1" applyProtection="1">
      <alignment vertical="center" wrapText="1"/>
      <protection locked="0"/>
    </xf>
    <xf numFmtId="0" fontId="12" fillId="0" borderId="0" xfId="0" applyFont="1" applyBorder="1" applyAlignment="1"/>
    <xf numFmtId="166" fontId="8" fillId="4" borderId="1" xfId="1" applyFont="1" applyFill="1" applyBorder="1" applyAlignment="1" applyProtection="1">
      <alignment vertical="center" wrapText="1"/>
      <protection locked="0"/>
    </xf>
    <xf numFmtId="167" fontId="8" fillId="4" borderId="1" xfId="1" applyNumberFormat="1" applyFont="1" applyFill="1" applyBorder="1" applyAlignment="1" applyProtection="1">
      <alignment horizontal="left" vertical="center" wrapText="1" indent="1"/>
      <protection locked="0"/>
    </xf>
    <xf numFmtId="169" fontId="8" fillId="4" borderId="1" xfId="0" applyNumberFormat="1" applyFont="1" applyFill="1" applyBorder="1" applyAlignment="1">
      <alignment vertical="center" wrapText="1"/>
    </xf>
    <xf numFmtId="167" fontId="8" fillId="0" borderId="1" xfId="1" applyNumberFormat="1" applyFont="1" applyFill="1" applyBorder="1" applyAlignment="1" applyProtection="1">
      <alignment horizontal="left" vertical="center" wrapText="1" indent="1"/>
      <protection locked="0"/>
    </xf>
    <xf numFmtId="169" fontId="8" fillId="8" borderId="1" xfId="0" applyNumberFormat="1" applyFont="1" applyFill="1" applyBorder="1" applyAlignment="1">
      <alignment vertical="center" wrapText="1"/>
    </xf>
    <xf numFmtId="0" fontId="3" fillId="4" borderId="0" xfId="0" applyFont="1" applyFill="1" applyAlignment="1">
      <alignment horizontal="center" vertical="center" wrapText="1"/>
    </xf>
    <xf numFmtId="167" fontId="8" fillId="4" borderId="1" xfId="1" applyNumberFormat="1" applyFont="1" applyFill="1" applyBorder="1" applyAlignment="1" applyProtection="1">
      <alignment vertical="center" wrapText="1"/>
      <protection locked="0"/>
    </xf>
    <xf numFmtId="167" fontId="8" fillId="4" borderId="1" xfId="0" applyNumberFormat="1" applyFont="1" applyFill="1" applyBorder="1" applyAlignment="1">
      <alignment vertical="center" wrapText="1"/>
    </xf>
    <xf numFmtId="0" fontId="0" fillId="0" borderId="0" xfId="0"/>
    <xf numFmtId="0" fontId="0" fillId="0" borderId="0" xfId="0" applyAlignment="1">
      <alignment wrapText="1"/>
    </xf>
    <xf numFmtId="0" fontId="2" fillId="0" borderId="0" xfId="0" applyFont="1" applyAlignment="1">
      <alignment wrapText="1"/>
    </xf>
    <xf numFmtId="0" fontId="0" fillId="4" borderId="0" xfId="0" applyFill="1" applyAlignment="1">
      <alignment wrapText="1"/>
    </xf>
    <xf numFmtId="165" fontId="3" fillId="8" borderId="1" xfId="0" applyNumberFormat="1" applyFont="1" applyFill="1" applyBorder="1" applyAlignment="1">
      <alignment vertical="center" wrapText="1"/>
    </xf>
    <xf numFmtId="0" fontId="3" fillId="0" borderId="0" xfId="0" applyFont="1" applyAlignment="1">
      <alignment wrapText="1"/>
    </xf>
    <xf numFmtId="165" fontId="3" fillId="0" borderId="0" xfId="0" applyNumberFormat="1" applyFont="1" applyAlignment="1">
      <alignment wrapText="1"/>
    </xf>
    <xf numFmtId="14"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protection locked="0"/>
    </xf>
    <xf numFmtId="165" fontId="11" fillId="2" borderId="1" xfId="0" applyNumberFormat="1" applyFont="1" applyFill="1" applyBorder="1" applyAlignment="1">
      <alignment horizontal="right" vertical="center" wrapText="1"/>
    </xf>
    <xf numFmtId="165" fontId="5" fillId="2" borderId="1" xfId="0" applyNumberFormat="1" applyFont="1" applyFill="1" applyBorder="1" applyAlignment="1">
      <alignment horizontal="right" wrapText="1"/>
    </xf>
    <xf numFmtId="0" fontId="6" fillId="4" borderId="0" xfId="0" applyFont="1" applyFill="1" applyBorder="1" applyAlignment="1">
      <alignment wrapText="1"/>
    </xf>
    <xf numFmtId="49" fontId="3" fillId="4" borderId="10" xfId="0" applyNumberFormat="1" applyFont="1" applyFill="1" applyBorder="1" applyAlignment="1">
      <alignment wrapText="1"/>
    </xf>
    <xf numFmtId="0" fontId="4" fillId="0" borderId="0" xfId="3" applyFont="1" applyAlignment="1">
      <alignment vertical="center"/>
    </xf>
    <xf numFmtId="0" fontId="25" fillId="0" borderId="0" xfId="0" applyFont="1" applyAlignment="1">
      <alignment wrapText="1"/>
    </xf>
    <xf numFmtId="0" fontId="3" fillId="0" borderId="0" xfId="57" applyFont="1" applyAlignment="1">
      <alignment wrapText="1"/>
    </xf>
    <xf numFmtId="165" fontId="3" fillId="0" borderId="0" xfId="57" applyNumberFormat="1" applyFont="1" applyAlignment="1">
      <alignment wrapText="1"/>
    </xf>
    <xf numFmtId="0" fontId="1" fillId="0" borderId="0" xfId="57" applyAlignment="1">
      <alignment wrapText="1"/>
    </xf>
    <xf numFmtId="0" fontId="1" fillId="4" borderId="0" xfId="57" applyFill="1" applyAlignment="1">
      <alignment wrapText="1"/>
    </xf>
    <xf numFmtId="167" fontId="3" fillId="4" borderId="1" xfId="59" applyNumberFormat="1" applyFont="1" applyFill="1" applyBorder="1" applyAlignment="1" applyProtection="1">
      <alignment vertical="center" wrapText="1"/>
      <protection locked="0"/>
    </xf>
    <xf numFmtId="167" fontId="3" fillId="8" borderId="1" xfId="59" applyNumberFormat="1" applyFont="1" applyFill="1" applyBorder="1" applyAlignment="1" applyProtection="1">
      <alignment vertical="center" wrapText="1"/>
      <protection locked="0"/>
    </xf>
    <xf numFmtId="167" fontId="5" fillId="2" borderId="1" xfId="59" applyNumberFormat="1" applyFont="1" applyFill="1" applyBorder="1" applyAlignment="1">
      <alignment horizontal="right" wrapText="1"/>
    </xf>
    <xf numFmtId="165" fontId="11" fillId="2" borderId="1" xfId="57" applyNumberFormat="1" applyFont="1" applyFill="1" applyBorder="1" applyAlignment="1">
      <alignment horizontal="right" vertical="center" wrapText="1"/>
    </xf>
    <xf numFmtId="165" fontId="5" fillId="2" borderId="1" xfId="57" applyNumberFormat="1" applyFont="1" applyFill="1" applyBorder="1" applyAlignment="1">
      <alignment horizontal="right" wrapText="1"/>
    </xf>
    <xf numFmtId="0" fontId="2" fillId="0" borderId="0" xfId="57" applyFont="1" applyAlignment="1">
      <alignment wrapText="1"/>
    </xf>
    <xf numFmtId="0" fontId="12" fillId="0" borderId="0" xfId="57" applyFont="1" applyBorder="1" applyAlignment="1"/>
    <xf numFmtId="166" fontId="8" fillId="4" borderId="1" xfId="59" applyFont="1" applyFill="1" applyBorder="1" applyAlignment="1" applyProtection="1">
      <alignment vertical="center" wrapText="1"/>
      <protection locked="0"/>
    </xf>
    <xf numFmtId="167" fontId="8" fillId="4" borderId="1" xfId="59" applyNumberFormat="1" applyFont="1" applyFill="1" applyBorder="1" applyAlignment="1" applyProtection="1">
      <alignment horizontal="left" vertical="center" wrapText="1" indent="1"/>
      <protection locked="0"/>
    </xf>
    <xf numFmtId="169" fontId="8" fillId="4" borderId="1" xfId="57" applyNumberFormat="1" applyFont="1" applyFill="1" applyBorder="1" applyAlignment="1">
      <alignment vertical="center" wrapText="1"/>
    </xf>
    <xf numFmtId="0" fontId="12" fillId="0" borderId="3" xfId="57" applyFont="1" applyBorder="1" applyAlignment="1"/>
    <xf numFmtId="0" fontId="6" fillId="4" borderId="0" xfId="57" applyFont="1" applyFill="1" applyBorder="1" applyAlignment="1">
      <alignment wrapText="1"/>
    </xf>
    <xf numFmtId="49" fontId="3" fillId="4" borderId="10" xfId="57" applyNumberFormat="1" applyFont="1" applyFill="1" applyBorder="1" applyAlignment="1">
      <alignment wrapText="1"/>
    </xf>
    <xf numFmtId="0" fontId="3" fillId="0" borderId="0" xfId="57" applyFont="1" applyBorder="1" applyAlignment="1">
      <alignment wrapText="1"/>
    </xf>
    <xf numFmtId="166" fontId="8" fillId="4" borderId="0" xfId="59" applyFont="1" applyFill="1" applyBorder="1" applyAlignment="1" applyProtection="1">
      <alignment vertical="center" wrapText="1"/>
      <protection locked="0"/>
    </xf>
    <xf numFmtId="167" fontId="8" fillId="0" borderId="0" xfId="59" applyNumberFormat="1" applyFont="1" applyFill="1" applyBorder="1" applyAlignment="1" applyProtection="1">
      <alignment horizontal="left" vertical="center" wrapText="1" indent="1"/>
      <protection locked="0"/>
    </xf>
    <xf numFmtId="167" fontId="8" fillId="8" borderId="1" xfId="0" applyNumberFormat="1" applyFont="1" applyFill="1" applyBorder="1" applyAlignment="1">
      <alignment vertical="center" wrapText="1"/>
    </xf>
    <xf numFmtId="0" fontId="3" fillId="0" borderId="0" xfId="58" applyFont="1" applyAlignment="1">
      <alignment wrapText="1"/>
    </xf>
    <xf numFmtId="165" fontId="3" fillId="0" borderId="0" xfId="58" applyNumberFormat="1" applyFont="1" applyAlignment="1">
      <alignment wrapText="1"/>
    </xf>
    <xf numFmtId="0" fontId="1" fillId="0" borderId="0" xfId="58" applyAlignment="1">
      <alignment wrapText="1"/>
    </xf>
    <xf numFmtId="0" fontId="1" fillId="4" borderId="0" xfId="58" applyFill="1" applyAlignment="1">
      <alignment wrapText="1"/>
    </xf>
    <xf numFmtId="0" fontId="3" fillId="8" borderId="1" xfId="58" applyFont="1" applyFill="1" applyBorder="1" applyAlignment="1" applyProtection="1">
      <alignment vertical="center" wrapText="1"/>
      <protection locked="0"/>
    </xf>
    <xf numFmtId="14" fontId="3" fillId="4" borderId="1" xfId="58" applyNumberFormat="1" applyFont="1" applyFill="1" applyBorder="1" applyAlignment="1" applyProtection="1">
      <alignment horizontal="center" vertical="center" wrapText="1"/>
      <protection locked="0"/>
    </xf>
    <xf numFmtId="0" fontId="3" fillId="4" borderId="1" xfId="58" applyFont="1" applyFill="1" applyBorder="1" applyAlignment="1" applyProtection="1">
      <alignment vertical="center" wrapText="1"/>
      <protection locked="0"/>
    </xf>
    <xf numFmtId="167" fontId="3" fillId="4" borderId="1" xfId="61" applyNumberFormat="1" applyFont="1" applyFill="1" applyBorder="1" applyAlignment="1" applyProtection="1">
      <alignment vertical="center" wrapText="1"/>
      <protection locked="0"/>
    </xf>
    <xf numFmtId="167" fontId="3" fillId="8" borderId="1" xfId="61" applyNumberFormat="1" applyFont="1" applyFill="1" applyBorder="1" applyAlignment="1" applyProtection="1">
      <alignment vertical="center" wrapText="1"/>
      <protection locked="0"/>
    </xf>
    <xf numFmtId="167" fontId="3" fillId="8" borderId="1" xfId="61" applyNumberFormat="1" applyFont="1" applyFill="1" applyBorder="1" applyAlignment="1">
      <alignment vertical="center" wrapText="1"/>
    </xf>
    <xf numFmtId="165" fontId="3" fillId="8" borderId="1" xfId="58" applyNumberFormat="1" applyFont="1" applyFill="1" applyBorder="1" applyAlignment="1">
      <alignment vertical="center" wrapText="1"/>
    </xf>
    <xf numFmtId="167" fontId="5" fillId="2" borderId="1" xfId="61" applyNumberFormat="1" applyFont="1" applyFill="1" applyBorder="1" applyAlignment="1">
      <alignment horizontal="right" wrapText="1"/>
    </xf>
    <xf numFmtId="165" fontId="11" fillId="2" borderId="1" xfId="58" applyNumberFormat="1" applyFont="1" applyFill="1" applyBorder="1" applyAlignment="1">
      <alignment horizontal="right" vertical="center" wrapText="1"/>
    </xf>
    <xf numFmtId="165" fontId="5" fillId="2" borderId="1" xfId="58" applyNumberFormat="1" applyFont="1" applyFill="1" applyBorder="1" applyAlignment="1">
      <alignment horizontal="right" wrapText="1"/>
    </xf>
    <xf numFmtId="0" fontId="2" fillId="0" borderId="0" xfId="58" applyFont="1" applyAlignment="1">
      <alignment wrapText="1"/>
    </xf>
    <xf numFmtId="0" fontId="12" fillId="0" borderId="0" xfId="58" applyFont="1" applyBorder="1" applyAlignment="1"/>
    <xf numFmtId="166" fontId="8" fillId="4" borderId="1" xfId="61" applyFont="1" applyFill="1" applyBorder="1" applyAlignment="1" applyProtection="1">
      <alignment vertical="center" wrapText="1"/>
      <protection locked="0"/>
    </xf>
    <xf numFmtId="167" fontId="8" fillId="4" borderId="1" xfId="61" applyNumberFormat="1" applyFont="1" applyFill="1" applyBorder="1" applyAlignment="1" applyProtection="1">
      <alignment horizontal="left" vertical="center" wrapText="1" indent="1"/>
      <protection locked="0"/>
    </xf>
    <xf numFmtId="169" fontId="8" fillId="4" borderId="1" xfId="58" applyNumberFormat="1" applyFont="1" applyFill="1" applyBorder="1" applyAlignment="1">
      <alignment vertical="center" wrapText="1"/>
    </xf>
    <xf numFmtId="0" fontId="6" fillId="4" borderId="0" xfId="58" applyFont="1" applyFill="1" applyBorder="1" applyAlignment="1">
      <alignment wrapText="1"/>
    </xf>
    <xf numFmtId="49" fontId="3" fillId="4" borderId="10" xfId="58" applyNumberFormat="1" applyFont="1" applyFill="1" applyBorder="1" applyAlignment="1">
      <alignment wrapText="1"/>
    </xf>
    <xf numFmtId="17" fontId="3" fillId="0" borderId="1" xfId="63" applyNumberFormat="1" applyFont="1" applyFill="1" applyBorder="1" applyAlignment="1" applyProtection="1">
      <alignment horizontal="center" vertical="center" wrapText="1"/>
      <protection locked="0"/>
    </xf>
    <xf numFmtId="164" fontId="5" fillId="2" borderId="1" xfId="62" applyFont="1" applyFill="1" applyBorder="1" applyAlignment="1">
      <alignment horizontal="right" wrapText="1"/>
    </xf>
    <xf numFmtId="0" fontId="6" fillId="0" borderId="1" xfId="3" applyFont="1" applyFill="1" applyBorder="1" applyAlignment="1">
      <alignment horizontal="center" vertical="center" wrapText="1"/>
    </xf>
    <xf numFmtId="0" fontId="3" fillId="0" borderId="20" xfId="3"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19" xfId="4"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167" fontId="3" fillId="4" borderId="5" xfId="1"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167" fontId="3" fillId="8" borderId="5" xfId="1" applyNumberFormat="1" applyFont="1" applyFill="1" applyBorder="1" applyAlignment="1" applyProtection="1">
      <alignment horizontal="center" vertical="center" wrapText="1"/>
      <protection locked="0"/>
    </xf>
    <xf numFmtId="0" fontId="3" fillId="4" borderId="1" xfId="57" applyFont="1" applyFill="1" applyBorder="1" applyAlignment="1" applyProtection="1">
      <alignment horizontal="center" vertical="center" wrapText="1"/>
      <protection locked="0"/>
    </xf>
    <xf numFmtId="0" fontId="3" fillId="4" borderId="1" xfId="63" applyFont="1" applyFill="1" applyBorder="1" applyAlignment="1" applyProtection="1">
      <alignment horizontal="center" vertical="center" wrapText="1"/>
      <protection locked="0"/>
    </xf>
    <xf numFmtId="0" fontId="24" fillId="4" borderId="1" xfId="63" applyFont="1" applyFill="1" applyBorder="1" applyAlignment="1" applyProtection="1">
      <alignment horizontal="center" vertical="center" wrapText="1"/>
      <protection locked="0"/>
    </xf>
    <xf numFmtId="0" fontId="3" fillId="4" borderId="5" xfId="63" applyFont="1" applyFill="1" applyBorder="1" applyAlignment="1" applyProtection="1">
      <alignment horizontal="center" vertical="center" wrapText="1"/>
      <protection locked="0"/>
    </xf>
    <xf numFmtId="0" fontId="24" fillId="4" borderId="1" xfId="3" applyFont="1" applyFill="1" applyBorder="1" applyAlignment="1" applyProtection="1">
      <alignment horizontal="center" vertical="center" wrapText="1"/>
      <protection locked="0"/>
    </xf>
    <xf numFmtId="0" fontId="3" fillId="4" borderId="0" xfId="3" applyFont="1" applyFill="1" applyAlignment="1">
      <alignment horizontal="center" vertical="center" wrapText="1"/>
    </xf>
    <xf numFmtId="167" fontId="3" fillId="4" borderId="1" xfId="59" applyNumberFormat="1" applyFont="1" applyFill="1" applyBorder="1" applyAlignment="1" applyProtection="1">
      <alignment horizontal="center" vertical="center" wrapText="1"/>
      <protection locked="0"/>
    </xf>
    <xf numFmtId="0" fontId="24" fillId="0" borderId="0" xfId="3" applyFont="1" applyAlignment="1">
      <alignment horizontal="center" vertical="center" wrapText="1"/>
    </xf>
    <xf numFmtId="0" fontId="3" fillId="0" borderId="1" xfId="3" applyFont="1" applyFill="1" applyBorder="1" applyAlignment="1" applyProtection="1">
      <alignment horizontal="center" vertical="center" wrapText="1"/>
      <protection locked="0"/>
    </xf>
    <xf numFmtId="0" fontId="24" fillId="0" borderId="1" xfId="3" applyFont="1" applyFill="1" applyBorder="1" applyAlignment="1" applyProtection="1">
      <alignment horizontal="center" vertical="center" wrapText="1"/>
      <protection locked="0"/>
    </xf>
    <xf numFmtId="43" fontId="3" fillId="4" borderId="1" xfId="0" applyNumberFormat="1" applyFont="1" applyFill="1" applyBorder="1" applyAlignment="1" applyProtection="1">
      <alignment horizontal="center" vertical="center" wrapText="1"/>
      <protection locked="0"/>
    </xf>
    <xf numFmtId="0" fontId="23" fillId="0" borderId="0" xfId="7"/>
    <xf numFmtId="0" fontId="3" fillId="0" borderId="0" xfId="0" applyFont="1" applyAlignment="1">
      <alignment horizontal="center" vertical="center" wrapText="1"/>
    </xf>
    <xf numFmtId="0" fontId="3" fillId="4" borderId="0" xfId="0" applyFont="1" applyFill="1" applyBorder="1" applyAlignment="1" applyProtection="1">
      <alignment horizontal="center" vertical="center" wrapText="1"/>
      <protection locked="0"/>
    </xf>
    <xf numFmtId="164" fontId="3" fillId="4" borderId="1" xfId="62" applyFont="1" applyFill="1" applyBorder="1" applyAlignment="1" applyProtection="1">
      <alignment vertical="center" wrapText="1"/>
      <protection locked="0"/>
    </xf>
    <xf numFmtId="17" fontId="3" fillId="4" borderId="1" xfId="0" applyNumberFormat="1" applyFont="1" applyFill="1" applyBorder="1" applyAlignment="1" applyProtection="1">
      <alignment horizontal="center" vertical="center" wrapText="1"/>
      <protection locked="0"/>
    </xf>
    <xf numFmtId="170" fontId="28" fillId="9" borderId="19" xfId="4" applyNumberFormat="1" applyFont="1" applyFill="1" applyBorder="1" applyAlignment="1">
      <alignment horizontal="center" vertical="center" wrapText="1"/>
    </xf>
    <xf numFmtId="170" fontId="30" fillId="9" borderId="19" xfId="4" applyNumberFormat="1" applyFont="1" applyFill="1" applyBorder="1" applyAlignment="1">
      <alignment horizontal="center" vertical="center" wrapText="1"/>
    </xf>
    <xf numFmtId="170" fontId="29" fillId="9" borderId="19" xfId="4" applyNumberFormat="1" applyFont="1" applyFill="1" applyBorder="1" applyAlignment="1">
      <alignment horizontal="center" vertical="center" wrapText="1"/>
    </xf>
    <xf numFmtId="0" fontId="1" fillId="0" borderId="0" xfId="58" applyAlignment="1">
      <alignment wrapText="1"/>
    </xf>
    <xf numFmtId="164" fontId="3" fillId="4" borderId="1" xfId="62" applyFont="1" applyFill="1" applyBorder="1" applyAlignment="1" applyProtection="1">
      <alignment horizontal="center" vertical="center" wrapText="1"/>
      <protection locked="0"/>
    </xf>
    <xf numFmtId="0" fontId="3" fillId="4" borderId="1" xfId="58" applyFont="1" applyFill="1" applyBorder="1" applyAlignment="1" applyProtection="1">
      <alignment horizontal="center" vertical="center" wrapText="1"/>
      <protection locked="0"/>
    </xf>
    <xf numFmtId="17" fontId="3" fillId="0" borderId="1" xfId="64" applyNumberFormat="1" applyFont="1" applyFill="1" applyBorder="1" applyAlignment="1" applyProtection="1">
      <alignment horizontal="center" vertical="center" wrapText="1"/>
      <protection locked="0"/>
    </xf>
    <xf numFmtId="0" fontId="3" fillId="4" borderId="1" xfId="64"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17" fontId="3" fillId="4" borderId="1" xfId="64" applyNumberFormat="1" applyFont="1" applyFill="1" applyBorder="1" applyAlignment="1" applyProtection="1">
      <alignment horizontal="center" vertical="center" wrapText="1"/>
      <protection locked="0"/>
    </xf>
    <xf numFmtId="0" fontId="3" fillId="4" borderId="1" xfId="73"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protection locked="0"/>
    </xf>
    <xf numFmtId="0" fontId="10" fillId="5" borderId="7" xfId="4"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164" fontId="3" fillId="8" borderId="1" xfId="62" applyFont="1" applyFill="1" applyBorder="1" applyAlignment="1">
      <alignment vertical="center" wrapText="1"/>
    </xf>
    <xf numFmtId="164" fontId="11" fillId="2" borderId="1" xfId="62" applyFont="1" applyFill="1" applyBorder="1" applyAlignment="1">
      <alignment horizontal="right" vertical="center" wrapText="1"/>
    </xf>
    <xf numFmtId="0" fontId="12" fillId="0" borderId="0" xfId="0" applyFont="1" applyBorder="1" applyAlignment="1">
      <alignment horizontal="left"/>
    </xf>
    <xf numFmtId="0" fontId="0" fillId="0" borderId="0" xfId="0" applyAlignment="1">
      <alignment horizontal="center"/>
    </xf>
    <xf numFmtId="0" fontId="35" fillId="0" borderId="0" xfId="356" applyFill="1"/>
    <xf numFmtId="0" fontId="0" fillId="0" borderId="0" xfId="0" applyFill="1"/>
    <xf numFmtId="0" fontId="37" fillId="0" borderId="0" xfId="0" applyFont="1"/>
    <xf numFmtId="0" fontId="38" fillId="0" borderId="0" xfId="356" applyFont="1" applyFill="1"/>
    <xf numFmtId="0" fontId="37" fillId="0" borderId="0" xfId="0" applyFont="1" applyFill="1"/>
    <xf numFmtId="0" fontId="0" fillId="0" borderId="0" xfId="0" applyBorder="1" applyAlignment="1">
      <alignment horizontal="center"/>
    </xf>
    <xf numFmtId="0" fontId="25" fillId="0" borderId="0" xfId="0" applyFont="1" applyAlignment="1">
      <alignment horizontal="center"/>
    </xf>
    <xf numFmtId="0" fontId="40" fillId="4" borderId="0" xfId="0" applyFont="1" applyFill="1" applyBorder="1" applyAlignment="1">
      <alignment vertical="center"/>
    </xf>
    <xf numFmtId="0" fontId="41" fillId="0" borderId="0" xfId="0" applyFont="1" applyAlignment="1">
      <alignment vertical="center"/>
    </xf>
    <xf numFmtId="0" fontId="42" fillId="0" borderId="0" xfId="356" applyFont="1" applyFill="1"/>
    <xf numFmtId="0" fontId="41" fillId="0" borderId="0" xfId="0" applyFont="1" applyFill="1" applyAlignment="1">
      <alignment vertical="center"/>
    </xf>
    <xf numFmtId="0" fontId="43" fillId="4" borderId="0" xfId="0" applyFont="1" applyFill="1" applyBorder="1" applyAlignment="1">
      <alignment horizontal="right" vertical="center"/>
    </xf>
    <xf numFmtId="0" fontId="39" fillId="13" borderId="1" xfId="0" applyFont="1" applyFill="1" applyBorder="1" applyAlignment="1">
      <alignment horizontal="center" vertical="center" wrapText="1"/>
    </xf>
    <xf numFmtId="0" fontId="44" fillId="8" borderId="1" xfId="0" applyFont="1" applyFill="1" applyBorder="1" applyAlignment="1">
      <alignment horizontal="left" vertical="center" wrapText="1"/>
    </xf>
    <xf numFmtId="0" fontId="44" fillId="8" borderId="1" xfId="0" applyFont="1" applyFill="1" applyBorder="1" applyAlignment="1">
      <alignment horizontal="center" vertical="center" wrapText="1"/>
    </xf>
    <xf numFmtId="0" fontId="45" fillId="8" borderId="1" xfId="0" applyFont="1" applyFill="1" applyBorder="1" applyAlignment="1">
      <alignment horizontal="center" vertical="center" wrapText="1"/>
    </xf>
    <xf numFmtId="0" fontId="45" fillId="8" borderId="1" xfId="0" applyFont="1" applyFill="1" applyBorder="1" applyAlignment="1">
      <alignment horizontal="left" vertical="center" wrapText="1"/>
    </xf>
    <xf numFmtId="169" fontId="44" fillId="8" borderId="1" xfId="354" applyNumberFormat="1" applyFont="1" applyFill="1" applyBorder="1" applyAlignment="1">
      <alignment horizontal="right" vertical="center" wrapText="1"/>
    </xf>
    <xf numFmtId="169" fontId="44" fillId="4" borderId="0" xfId="0" applyNumberFormat="1" applyFont="1" applyFill="1" applyBorder="1" applyAlignment="1">
      <alignment horizontal="right" wrapText="1"/>
    </xf>
    <xf numFmtId="169" fontId="45" fillId="4" borderId="1" xfId="354" applyNumberFormat="1" applyFont="1" applyFill="1" applyBorder="1" applyAlignment="1">
      <alignment horizontal="right" vertical="center" wrapText="1"/>
    </xf>
    <xf numFmtId="169" fontId="44" fillId="14" borderId="1" xfId="354" applyNumberFormat="1" applyFont="1" applyFill="1" applyBorder="1" applyAlignment="1">
      <alignment horizontal="right" vertical="center" wrapText="1"/>
    </xf>
    <xf numFmtId="169" fontId="45" fillId="0" borderId="1" xfId="354" applyNumberFormat="1" applyFont="1" applyFill="1" applyBorder="1" applyAlignment="1">
      <alignment horizontal="right" vertical="center" wrapText="1"/>
    </xf>
    <xf numFmtId="175" fontId="44" fillId="14" borderId="1" xfId="354" applyNumberFormat="1" applyFont="1" applyFill="1" applyBorder="1" applyAlignment="1">
      <alignment horizontal="right" vertical="center" wrapText="1"/>
    </xf>
    <xf numFmtId="169" fontId="45" fillId="0" borderId="0" xfId="0" applyNumberFormat="1" applyFont="1"/>
    <xf numFmtId="0" fontId="45" fillId="0" borderId="0" xfId="0" applyFont="1"/>
    <xf numFmtId="176" fontId="45" fillId="0" borderId="0" xfId="0" applyNumberFormat="1" applyFont="1"/>
    <xf numFmtId="9" fontId="45" fillId="0" borderId="0" xfId="2" applyFont="1"/>
    <xf numFmtId="169" fontId="46" fillId="14" borderId="1" xfId="0" applyNumberFormat="1" applyFont="1" applyFill="1" applyBorder="1" applyAlignment="1">
      <alignment horizontal="right" wrapText="1"/>
    </xf>
    <xf numFmtId="169" fontId="46" fillId="4" borderId="0" xfId="0" applyNumberFormat="1" applyFont="1" applyFill="1" applyBorder="1" applyAlignment="1">
      <alignment horizontal="right" wrapText="1"/>
    </xf>
    <xf numFmtId="169" fontId="46" fillId="14" borderId="1" xfId="354" applyNumberFormat="1" applyFont="1" applyFill="1" applyBorder="1" applyAlignment="1">
      <alignment horizontal="right" wrapText="1"/>
    </xf>
    <xf numFmtId="169" fontId="47" fillId="0" borderId="0" xfId="0" applyNumberFormat="1" applyFont="1"/>
    <xf numFmtId="0" fontId="47" fillId="0" borderId="0" xfId="0" applyFont="1"/>
    <xf numFmtId="166" fontId="46" fillId="4" borderId="0" xfId="0" applyNumberFormat="1" applyFont="1" applyFill="1" applyBorder="1" applyAlignment="1">
      <alignment horizontal="right" wrapText="1"/>
    </xf>
    <xf numFmtId="175" fontId="46" fillId="14" borderId="1" xfId="354" applyNumberFormat="1" applyFont="1" applyFill="1" applyBorder="1" applyAlignment="1">
      <alignment horizontal="right" wrapText="1"/>
    </xf>
    <xf numFmtId="0" fontId="49" fillId="0" borderId="0" xfId="0" applyFont="1"/>
    <xf numFmtId="0" fontId="48" fillId="0" borderId="0" xfId="0" applyFont="1" applyAlignment="1"/>
    <xf numFmtId="169" fontId="48" fillId="0" borderId="0" xfId="0" applyNumberFormat="1" applyFont="1" applyAlignment="1"/>
    <xf numFmtId="177" fontId="0" fillId="0" borderId="0" xfId="354" applyNumberFormat="1" applyFont="1"/>
    <xf numFmtId="166" fontId="0" fillId="0" borderId="0" xfId="354" applyFont="1"/>
    <xf numFmtId="0" fontId="50" fillId="0" borderId="0" xfId="0" applyFont="1"/>
    <xf numFmtId="0" fontId="8" fillId="15" borderId="1" xfId="0" applyFont="1" applyFill="1" applyBorder="1" applyAlignment="1" applyProtection="1">
      <alignment vertical="center" wrapText="1"/>
      <protection locked="0"/>
    </xf>
    <xf numFmtId="164" fontId="6" fillId="15" borderId="1" xfId="62" applyFont="1" applyFill="1" applyBorder="1" applyAlignment="1">
      <alignment horizontal="right" wrapText="1"/>
    </xf>
    <xf numFmtId="2" fontId="3" fillId="0" borderId="0" xfId="0" applyNumberFormat="1" applyFont="1" applyAlignment="1">
      <alignment wrapText="1"/>
    </xf>
    <xf numFmtId="166" fontId="8" fillId="4" borderId="1" xfId="1" applyNumberFormat="1" applyFont="1" applyFill="1" applyBorder="1" applyAlignment="1" applyProtection="1">
      <alignment vertical="center" wrapText="1"/>
      <protection locked="0"/>
    </xf>
    <xf numFmtId="166" fontId="3" fillId="0" borderId="0" xfId="1" applyNumberFormat="1" applyFont="1" applyAlignment="1">
      <alignment wrapText="1"/>
    </xf>
    <xf numFmtId="0" fontId="3" fillId="16" borderId="1" xfId="0" applyFont="1" applyFill="1" applyBorder="1" applyAlignment="1" applyProtection="1">
      <alignment horizontal="center" vertical="center" wrapText="1"/>
      <protection locked="0"/>
    </xf>
    <xf numFmtId="164" fontId="12" fillId="0" borderId="0" xfId="0" applyNumberFormat="1" applyFont="1" applyBorder="1" applyAlignment="1"/>
    <xf numFmtId="164" fontId="3" fillId="17" borderId="1" xfId="62" applyFont="1" applyFill="1" applyBorder="1" applyAlignment="1" applyProtection="1">
      <alignment vertical="center" wrapText="1"/>
      <protection locked="0"/>
    </xf>
    <xf numFmtId="178" fontId="8" fillId="4" borderId="1" xfId="1" applyNumberFormat="1" applyFont="1" applyFill="1" applyBorder="1" applyAlignment="1" applyProtection="1">
      <alignment vertical="center" wrapText="1"/>
      <protection locked="0"/>
    </xf>
    <xf numFmtId="164" fontId="12" fillId="0" borderId="3" xfId="57" applyNumberFormat="1" applyFont="1" applyBorder="1" applyAlignment="1"/>
    <xf numFmtId="178" fontId="12" fillId="0" borderId="0" xfId="0" applyNumberFormat="1" applyFont="1" applyBorder="1" applyAlignment="1"/>
    <xf numFmtId="164" fontId="12" fillId="0" borderId="0" xfId="58" applyNumberFormat="1" applyFont="1" applyBorder="1" applyAlignment="1"/>
    <xf numFmtId="0" fontId="53" fillId="0" borderId="0" xfId="0" applyFont="1" applyAlignment="1">
      <alignment wrapText="1"/>
    </xf>
    <xf numFmtId="0" fontId="54" fillId="17" borderId="0" xfId="0" applyFont="1" applyFill="1"/>
    <xf numFmtId="178" fontId="12" fillId="0" borderId="0" xfId="0" applyNumberFormat="1" applyFont="1" applyBorder="1" applyAlignment="1">
      <alignment horizontal="left"/>
    </xf>
    <xf numFmtId="179" fontId="11" fillId="2" borderId="1" xfId="2" applyNumberFormat="1" applyFont="1" applyFill="1" applyBorder="1" applyAlignment="1">
      <alignment horizontal="right" vertical="center" wrapText="1"/>
    </xf>
    <xf numFmtId="164" fontId="0" fillId="0" borderId="0" xfId="0" applyNumberFormat="1"/>
    <xf numFmtId="17" fontId="24" fillId="4" borderId="1" xfId="5" applyNumberFormat="1" applyFont="1" applyFill="1" applyBorder="1" applyAlignment="1" applyProtection="1">
      <alignment horizontal="center" vertical="center" wrapText="1"/>
      <protection locked="0"/>
    </xf>
    <xf numFmtId="167" fontId="3" fillId="8" borderId="5" xfId="1"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164" fontId="3" fillId="4" borderId="5" xfId="62" applyFont="1" applyFill="1" applyBorder="1" applyAlignment="1" applyProtection="1">
      <alignment horizontal="center" vertical="center" wrapText="1"/>
      <protection locked="0"/>
    </xf>
    <xf numFmtId="167" fontId="3" fillId="4" borderId="5" xfId="1"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4" fillId="0" borderId="29" xfId="0" applyFont="1" applyBorder="1" applyAlignment="1">
      <alignment horizontal="left"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0" xfId="0" applyFont="1"/>
    <xf numFmtId="0" fontId="62" fillId="23" borderId="5" xfId="357" applyFont="1" applyFill="1" applyBorder="1" applyAlignment="1">
      <alignment horizontal="center" vertical="center" wrapText="1"/>
    </xf>
    <xf numFmtId="0" fontId="62" fillId="23" borderId="2" xfId="357" applyFont="1" applyFill="1" applyBorder="1" applyAlignment="1">
      <alignment horizontal="center" vertical="center" wrapText="1"/>
    </xf>
    <xf numFmtId="0" fontId="62" fillId="23" borderId="42" xfId="357" applyFont="1" applyFill="1" applyBorder="1" applyAlignment="1">
      <alignment horizontal="center" vertical="center" wrapText="1"/>
    </xf>
    <xf numFmtId="0" fontId="62" fillId="0" borderId="5" xfId="357" applyFont="1" applyFill="1" applyBorder="1" applyAlignment="1">
      <alignment horizontal="center" vertical="center" wrapText="1"/>
    </xf>
    <xf numFmtId="0" fontId="62" fillId="4" borderId="1" xfId="19" applyFont="1" applyFill="1" applyBorder="1" applyAlignment="1">
      <alignment horizontal="center" vertical="center" wrapText="1"/>
    </xf>
    <xf numFmtId="0" fontId="63" fillId="4" borderId="1" xfId="0" applyFont="1" applyFill="1" applyBorder="1" applyAlignment="1">
      <alignment vertical="center" wrapText="1"/>
    </xf>
    <xf numFmtId="1" fontId="63" fillId="4" borderId="42" xfId="243" applyNumberFormat="1" applyFont="1" applyFill="1" applyBorder="1" applyAlignment="1">
      <alignment horizontal="center" vertical="center" wrapText="1"/>
    </xf>
    <xf numFmtId="0" fontId="63" fillId="4" borderId="5" xfId="0" applyFont="1" applyFill="1" applyBorder="1" applyAlignment="1">
      <alignment horizontal="center" vertical="center" wrapText="1"/>
    </xf>
    <xf numFmtId="0" fontId="63" fillId="4" borderId="8" xfId="0" applyFont="1" applyFill="1" applyBorder="1" applyAlignment="1">
      <alignment horizontal="center" vertical="center" wrapText="1"/>
    </xf>
    <xf numFmtId="0" fontId="63" fillId="4" borderId="44" xfId="0" applyFont="1" applyFill="1" applyBorder="1" applyAlignment="1">
      <alignment horizontal="center" vertical="center" wrapText="1"/>
    </xf>
    <xf numFmtId="0" fontId="62" fillId="4" borderId="1" xfId="0" applyFont="1" applyFill="1" applyBorder="1" applyAlignment="1">
      <alignment horizontal="center" vertical="center" wrapText="1"/>
    </xf>
    <xf numFmtId="1" fontId="64" fillId="0" borderId="42" xfId="226" applyNumberFormat="1" applyFont="1" applyBorder="1" applyAlignment="1">
      <alignment horizontal="center"/>
    </xf>
    <xf numFmtId="0" fontId="65" fillId="23" borderId="35" xfId="243" applyFont="1" applyFill="1" applyBorder="1" applyAlignment="1">
      <alignment horizontal="center" vertical="center" wrapText="1"/>
    </xf>
    <xf numFmtId="0" fontId="65" fillId="23" borderId="45" xfId="243" applyFont="1" applyFill="1" applyBorder="1" applyAlignment="1">
      <alignment horizontal="center" vertical="center" wrapText="1"/>
    </xf>
    <xf numFmtId="0" fontId="65" fillId="23" borderId="28" xfId="243" applyFont="1" applyFill="1" applyBorder="1" applyAlignment="1">
      <alignment horizontal="center" vertical="center" wrapText="1"/>
    </xf>
    <xf numFmtId="0" fontId="66" fillId="20" borderId="47" xfId="243" applyFont="1" applyFill="1" applyBorder="1" applyAlignment="1">
      <alignment horizontal="center" vertical="center" wrapText="1"/>
    </xf>
    <xf numFmtId="9" fontId="66" fillId="20" borderId="45" xfId="243" applyNumberFormat="1" applyFont="1" applyFill="1" applyBorder="1" applyAlignment="1">
      <alignment vertical="center" wrapText="1"/>
    </xf>
    <xf numFmtId="0" fontId="66" fillId="20" borderId="48" xfId="243" applyFont="1" applyFill="1" applyBorder="1" applyAlignment="1">
      <alignment horizontal="center" vertical="center" wrapText="1"/>
    </xf>
    <xf numFmtId="0" fontId="65" fillId="23" borderId="33" xfId="243" applyFont="1" applyFill="1" applyBorder="1" applyAlignment="1">
      <alignment horizontal="center" vertical="center" wrapText="1"/>
    </xf>
    <xf numFmtId="0" fontId="66" fillId="20" borderId="49" xfId="243" applyFont="1" applyFill="1" applyBorder="1" applyAlignment="1">
      <alignment horizontal="center" vertical="center" wrapText="1"/>
    </xf>
    <xf numFmtId="9" fontId="66" fillId="20" borderId="48" xfId="243" applyNumberFormat="1" applyFont="1" applyFill="1" applyBorder="1" applyAlignment="1">
      <alignment horizontal="center" vertical="center" wrapText="1"/>
    </xf>
    <xf numFmtId="0" fontId="61" fillId="4" borderId="50" xfId="0" applyFont="1" applyFill="1" applyBorder="1" applyAlignment="1">
      <alignment vertical="center" wrapText="1"/>
    </xf>
    <xf numFmtId="0" fontId="59" fillId="22" borderId="29" xfId="0" applyFont="1" applyFill="1" applyBorder="1" applyAlignment="1">
      <alignment vertical="center"/>
    </xf>
    <xf numFmtId="0" fontId="59" fillId="22" borderId="30" xfId="0" applyFont="1" applyFill="1" applyBorder="1" applyAlignment="1">
      <alignment vertical="center"/>
    </xf>
    <xf numFmtId="0" fontId="59" fillId="4" borderId="51" xfId="0" applyFont="1" applyFill="1" applyBorder="1" applyAlignment="1">
      <alignment horizontal="center" vertical="center"/>
    </xf>
    <xf numFmtId="0" fontId="67" fillId="0" borderId="45" xfId="0" applyFont="1" applyFill="1" applyBorder="1" applyAlignment="1">
      <alignment vertical="center" wrapText="1"/>
    </xf>
    <xf numFmtId="173" fontId="72" fillId="25" borderId="36" xfId="19" applyNumberFormat="1" applyFont="1" applyFill="1" applyBorder="1" applyAlignment="1">
      <alignment vertical="center"/>
    </xf>
    <xf numFmtId="0" fontId="73" fillId="0" borderId="2" xfId="0" applyFont="1" applyBorder="1"/>
    <xf numFmtId="0" fontId="73" fillId="0" borderId="3" xfId="0" applyFont="1" applyBorder="1"/>
    <xf numFmtId="0" fontId="73" fillId="0" borderId="4" xfId="0" applyFont="1" applyBorder="1"/>
    <xf numFmtId="0" fontId="74" fillId="27" borderId="51" xfId="18" applyFont="1" applyFill="1" applyBorder="1" applyAlignment="1">
      <alignment horizontal="center" vertical="center" wrapText="1" readingOrder="1"/>
    </xf>
    <xf numFmtId="0" fontId="56" fillId="28" borderId="51" xfId="18" applyFont="1" applyFill="1" applyBorder="1" applyAlignment="1">
      <alignment horizontal="center" vertical="center" wrapText="1" readingOrder="1"/>
    </xf>
    <xf numFmtId="0" fontId="64" fillId="4" borderId="45" xfId="19" applyFont="1" applyFill="1" applyBorder="1" applyAlignment="1">
      <alignment horizontal="center"/>
    </xf>
    <xf numFmtId="9" fontId="56" fillId="18" borderId="1" xfId="20" applyFont="1" applyFill="1" applyBorder="1" applyAlignment="1">
      <alignment vertical="center"/>
    </xf>
    <xf numFmtId="43" fontId="64" fillId="4" borderId="45" xfId="21" applyFont="1" applyFill="1" applyBorder="1" applyAlignment="1">
      <alignment horizontal="center"/>
    </xf>
    <xf numFmtId="9" fontId="56" fillId="18" borderId="54" xfId="20" applyFont="1" applyFill="1" applyBorder="1" applyAlignment="1">
      <alignment vertical="center"/>
    </xf>
    <xf numFmtId="0" fontId="75" fillId="0" borderId="37" xfId="19" applyFont="1" applyBorder="1"/>
    <xf numFmtId="0" fontId="75" fillId="0" borderId="0" xfId="19" applyFont="1" applyBorder="1"/>
    <xf numFmtId="0" fontId="34" fillId="0" borderId="0" xfId="0" applyFont="1" applyBorder="1"/>
    <xf numFmtId="0" fontId="34" fillId="0" borderId="0" xfId="0" applyFont="1" applyBorder="1" applyAlignment="1">
      <alignment horizontal="center"/>
    </xf>
    <xf numFmtId="0" fontId="75" fillId="0" borderId="0" xfId="19" applyFont="1" applyBorder="1" applyAlignment="1">
      <alignment horizontal="center"/>
    </xf>
    <xf numFmtId="0" fontId="34" fillId="30" borderId="49" xfId="0" applyFont="1" applyFill="1" applyBorder="1" applyAlignment="1">
      <alignment horizontal="center" vertical="center" wrapText="1"/>
    </xf>
    <xf numFmtId="0" fontId="34" fillId="30" borderId="56" xfId="0" applyFont="1" applyFill="1" applyBorder="1" applyAlignment="1">
      <alignment horizontal="center" vertical="center" wrapText="1"/>
    </xf>
    <xf numFmtId="0" fontId="34" fillId="30" borderId="31" xfId="0" applyFont="1" applyFill="1" applyBorder="1" applyAlignment="1">
      <alignment horizontal="center" vertical="center" wrapText="1"/>
    </xf>
    <xf numFmtId="0" fontId="34" fillId="20" borderId="46" xfId="0" applyFont="1" applyFill="1" applyBorder="1" applyAlignment="1">
      <alignment horizontal="center" vertical="center" wrapText="1"/>
    </xf>
    <xf numFmtId="0" fontId="34" fillId="20" borderId="34" xfId="0" applyFont="1" applyFill="1" applyBorder="1" applyAlignment="1">
      <alignment vertical="center" wrapText="1"/>
    </xf>
    <xf numFmtId="14" fontId="34" fillId="20" borderId="46" xfId="243" applyNumberFormat="1" applyFont="1" applyFill="1" applyBorder="1" applyAlignment="1">
      <alignment horizontal="center" vertical="center" wrapText="1"/>
    </xf>
    <xf numFmtId="0" fontId="34" fillId="20" borderId="46" xfId="19" applyFont="1" applyFill="1" applyBorder="1" applyAlignment="1">
      <alignment horizontal="center" vertical="center" wrapText="1"/>
    </xf>
    <xf numFmtId="0" fontId="77" fillId="0" borderId="0" xfId="0" applyFont="1"/>
    <xf numFmtId="0" fontId="77" fillId="0" borderId="1" xfId="0" applyFont="1" applyBorder="1" applyAlignment="1">
      <alignment horizontal="center" vertical="center" wrapText="1"/>
    </xf>
    <xf numFmtId="0" fontId="77" fillId="0" borderId="4" xfId="0" applyFont="1" applyBorder="1" applyAlignment="1">
      <alignment horizontal="center" vertical="center" wrapText="1"/>
    </xf>
    <xf numFmtId="0" fontId="77" fillId="0" borderId="6" xfId="0" applyFont="1" applyBorder="1" applyAlignment="1">
      <alignment horizontal="center" vertical="center" wrapText="1"/>
    </xf>
    <xf numFmtId="0" fontId="77" fillId="0" borderId="13" xfId="0" applyFont="1" applyBorder="1" applyAlignment="1">
      <alignment horizontal="center" vertical="center" wrapText="1"/>
    </xf>
    <xf numFmtId="0" fontId="3" fillId="4" borderId="1" xfId="0" applyFont="1" applyFill="1" applyBorder="1" applyAlignment="1">
      <alignment horizontal="center" vertical="center" wrapText="1"/>
    </xf>
    <xf numFmtId="0" fontId="79" fillId="0" borderId="29" xfId="0" applyFont="1" applyBorder="1" applyAlignment="1">
      <alignment horizontal="left" vertical="center" wrapText="1"/>
    </xf>
    <xf numFmtId="0" fontId="79" fillId="0" borderId="29" xfId="69" applyFont="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xf numFmtId="0" fontId="87" fillId="23" borderId="5" xfId="357" applyFont="1" applyFill="1" applyBorder="1" applyAlignment="1">
      <alignment horizontal="center" vertical="center" wrapText="1"/>
    </xf>
    <xf numFmtId="0" fontId="87" fillId="23" borderId="2" xfId="357" applyFont="1" applyFill="1" applyBorder="1" applyAlignment="1">
      <alignment horizontal="center" vertical="center" wrapText="1"/>
    </xf>
    <xf numFmtId="0" fontId="87" fillId="23" borderId="1" xfId="357" applyFont="1" applyFill="1" applyBorder="1" applyAlignment="1">
      <alignment horizontal="center" vertical="center" wrapText="1"/>
    </xf>
    <xf numFmtId="0" fontId="88" fillId="0" borderId="5" xfId="357" applyFont="1" applyFill="1" applyBorder="1" applyAlignment="1">
      <alignment horizontal="center" vertical="center" wrapText="1"/>
    </xf>
    <xf numFmtId="0" fontId="0" fillId="0" borderId="0" xfId="0" applyAlignment="1"/>
    <xf numFmtId="0" fontId="84" fillId="20" borderId="35" xfId="0" applyFont="1" applyFill="1" applyBorder="1" applyAlignment="1">
      <alignment horizontal="justify" vertical="center" wrapText="1"/>
    </xf>
    <xf numFmtId="0" fontId="84" fillId="20" borderId="33" xfId="0" applyFont="1" applyFill="1" applyBorder="1" applyAlignment="1">
      <alignment horizontal="justify" vertical="center" wrapText="1"/>
    </xf>
    <xf numFmtId="0" fontId="84" fillId="20" borderId="36" xfId="0" applyFont="1" applyFill="1" applyBorder="1" applyAlignment="1">
      <alignment horizontal="justify" vertical="center" wrapText="1"/>
    </xf>
    <xf numFmtId="0" fontId="2" fillId="23" borderId="50" xfId="69" applyFont="1" applyFill="1" applyBorder="1" applyAlignment="1">
      <alignment horizontal="center" vertical="center" wrapText="1"/>
    </xf>
    <xf numFmtId="0" fontId="90" fillId="20" borderId="45" xfId="69" applyFont="1" applyFill="1" applyBorder="1" applyAlignment="1">
      <alignment vertical="center" wrapText="1"/>
    </xf>
    <xf numFmtId="0" fontId="84" fillId="20" borderId="33" xfId="0" applyFont="1" applyFill="1" applyBorder="1" applyAlignment="1">
      <alignment vertical="center" wrapText="1"/>
    </xf>
    <xf numFmtId="0" fontId="84" fillId="20" borderId="36" xfId="0" applyFont="1" applyFill="1" applyBorder="1" applyAlignment="1">
      <alignment vertical="center" wrapText="1"/>
    </xf>
    <xf numFmtId="0" fontId="85" fillId="4" borderId="50" xfId="0" applyFont="1" applyFill="1" applyBorder="1" applyAlignment="1">
      <alignment vertical="center" wrapText="1"/>
    </xf>
    <xf numFmtId="0" fontId="83" fillId="22" borderId="29" xfId="0" applyFont="1" applyFill="1" applyBorder="1" applyAlignment="1">
      <alignment vertical="center"/>
    </xf>
    <xf numFmtId="0" fontId="83" fillId="22" borderId="30" xfId="0" applyFont="1" applyFill="1" applyBorder="1" applyAlignment="1">
      <alignment vertical="center"/>
    </xf>
    <xf numFmtId="0" fontId="83" fillId="4" borderId="51" xfId="0" applyFont="1" applyFill="1" applyBorder="1" applyAlignment="1">
      <alignment horizontal="center" vertical="center"/>
    </xf>
    <xf numFmtId="0" fontId="90" fillId="20" borderId="45" xfId="0" applyFont="1" applyFill="1" applyBorder="1" applyAlignment="1">
      <alignment vertical="center" wrapText="1"/>
    </xf>
    <xf numFmtId="0" fontId="97" fillId="0" borderId="2" xfId="0" applyFont="1" applyBorder="1"/>
    <xf numFmtId="0" fontId="97" fillId="0" borderId="3" xfId="0" applyFont="1" applyBorder="1"/>
    <xf numFmtId="0" fontId="97" fillId="0" borderId="4" xfId="0" applyFont="1" applyBorder="1"/>
    <xf numFmtId="0" fontId="99" fillId="27" borderId="51" xfId="18" applyFont="1" applyFill="1" applyBorder="1" applyAlignment="1">
      <alignment horizontal="center" vertical="center" wrapText="1" readingOrder="1"/>
    </xf>
    <xf numFmtId="0" fontId="100" fillId="28" borderId="51" xfId="18" applyFont="1" applyFill="1" applyBorder="1" applyAlignment="1">
      <alignment horizontal="center" vertical="center" wrapText="1" readingOrder="1"/>
    </xf>
    <xf numFmtId="0" fontId="102" fillId="4" borderId="45" xfId="35" applyFont="1" applyFill="1" applyBorder="1" applyAlignment="1">
      <alignment horizontal="center" vertical="center"/>
    </xf>
    <xf numFmtId="9" fontId="103" fillId="18" borderId="1" xfId="20" applyFont="1" applyFill="1" applyBorder="1" applyAlignment="1">
      <alignment horizontal="center" vertical="center"/>
    </xf>
    <xf numFmtId="43" fontId="102" fillId="4" borderId="45" xfId="21" applyFont="1" applyFill="1" applyBorder="1" applyAlignment="1">
      <alignment horizontal="center" vertical="center"/>
    </xf>
    <xf numFmtId="9" fontId="103" fillId="18" borderId="54" xfId="20" applyFont="1" applyFill="1" applyBorder="1" applyAlignment="1">
      <alignment horizontal="center" vertical="center"/>
    </xf>
    <xf numFmtId="0" fontId="23" fillId="0" borderId="37" xfId="35" applyBorder="1"/>
    <xf numFmtId="0" fontId="23" fillId="0" borderId="0" xfId="35" applyBorder="1"/>
    <xf numFmtId="0" fontId="0" fillId="0" borderId="0" xfId="0" applyBorder="1"/>
    <xf numFmtId="0" fontId="23" fillId="0" borderId="0" xfId="35" applyBorder="1" applyAlignment="1">
      <alignment horizontal="center"/>
    </xf>
    <xf numFmtId="0" fontId="0" fillId="0" borderId="37" xfId="0" applyBorder="1"/>
    <xf numFmtId="0" fontId="0" fillId="0" borderId="38" xfId="0" applyBorder="1"/>
    <xf numFmtId="0" fontId="0" fillId="30" borderId="49" xfId="0" applyFont="1" applyFill="1" applyBorder="1" applyAlignment="1">
      <alignment horizontal="center" vertical="center" wrapText="1"/>
    </xf>
    <xf numFmtId="0" fontId="0" fillId="30" borderId="56" xfId="0" applyFont="1" applyFill="1" applyBorder="1" applyAlignment="1">
      <alignment horizontal="center" vertical="center" wrapText="1"/>
    </xf>
    <xf numFmtId="0" fontId="0" fillId="30" borderId="31" xfId="0" applyFont="1" applyFill="1" applyBorder="1" applyAlignment="1">
      <alignment horizontal="center" vertical="center" wrapText="1"/>
    </xf>
    <xf numFmtId="0" fontId="79" fillId="20" borderId="46" xfId="69" applyFont="1" applyFill="1" applyBorder="1" applyAlignment="1">
      <alignment horizontal="center" vertical="center" wrapText="1"/>
    </xf>
    <xf numFmtId="0" fontId="106" fillId="20" borderId="34" xfId="0" applyFont="1" applyFill="1" applyBorder="1" applyAlignment="1">
      <alignment vertical="center" wrapText="1"/>
    </xf>
    <xf numFmtId="14" fontId="45" fillId="0" borderId="31" xfId="0" applyNumberFormat="1" applyFont="1" applyBorder="1" applyAlignment="1">
      <alignment horizontal="center" vertical="center"/>
    </xf>
    <xf numFmtId="0" fontId="79" fillId="20" borderId="46" xfId="0" applyFont="1" applyFill="1" applyBorder="1" applyAlignment="1">
      <alignment horizontal="center" vertical="center" wrapText="1"/>
    </xf>
    <xf numFmtId="0" fontId="107" fillId="0" borderId="0" xfId="0" applyFont="1"/>
    <xf numFmtId="0" fontId="93" fillId="0" borderId="0" xfId="0" applyFont="1"/>
    <xf numFmtId="0" fontId="107" fillId="0" borderId="1" xfId="0" applyFont="1" applyBorder="1" applyAlignment="1">
      <alignment horizontal="center" vertical="center" wrapText="1"/>
    </xf>
    <xf numFmtId="0" fontId="107" fillId="0" borderId="4" xfId="0" applyFont="1" applyBorder="1" applyAlignment="1">
      <alignment horizontal="center" vertical="center" wrapText="1"/>
    </xf>
    <xf numFmtId="0" fontId="107" fillId="0" borderId="6" xfId="0" applyFont="1" applyBorder="1" applyAlignment="1">
      <alignment horizontal="center" vertical="center" wrapText="1"/>
    </xf>
    <xf numFmtId="0" fontId="107" fillId="0" borderId="13" xfId="0" applyFont="1" applyBorder="1" applyAlignment="1">
      <alignment horizontal="center" vertical="center" wrapText="1"/>
    </xf>
    <xf numFmtId="0" fontId="93" fillId="0" borderId="1" xfId="0" applyFont="1" applyBorder="1" applyAlignment="1">
      <alignment horizontal="center" vertical="center" wrapText="1"/>
    </xf>
    <xf numFmtId="0" fontId="3" fillId="0" borderId="29" xfId="0" applyFont="1" applyBorder="1" applyAlignment="1">
      <alignment horizontal="left" vertical="center" wrapText="1"/>
    </xf>
    <xf numFmtId="0" fontId="3" fillId="0" borderId="29" xfId="69"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3" fillId="23" borderId="5" xfId="357" applyFont="1" applyFill="1" applyBorder="1" applyAlignment="1">
      <alignment horizontal="center" vertical="center" wrapText="1"/>
    </xf>
    <xf numFmtId="0" fontId="33" fillId="23" borderId="2" xfId="357" applyFont="1" applyFill="1" applyBorder="1" applyAlignment="1">
      <alignment horizontal="center" vertical="center" wrapText="1"/>
    </xf>
    <xf numFmtId="0" fontId="33" fillId="23" borderId="1" xfId="357" applyFont="1" applyFill="1" applyBorder="1" applyAlignment="1">
      <alignment horizontal="center" vertical="center" wrapText="1"/>
    </xf>
    <xf numFmtId="0" fontId="33" fillId="0" borderId="5" xfId="357" applyFont="1" applyFill="1" applyBorder="1" applyAlignment="1">
      <alignment horizontal="center" vertical="center" wrapText="1"/>
    </xf>
    <xf numFmtId="0" fontId="33" fillId="4" borderId="1" xfId="35" applyFont="1" applyFill="1" applyBorder="1" applyAlignment="1">
      <alignment horizontal="center" vertical="center" wrapText="1"/>
    </xf>
    <xf numFmtId="0" fontId="3" fillId="4" borderId="1" xfId="0" applyFont="1" applyFill="1" applyBorder="1" applyAlignment="1">
      <alignment vertical="center" wrapText="1"/>
    </xf>
    <xf numFmtId="0" fontId="24" fillId="4" borderId="42"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3" fillId="4" borderId="5" xfId="0" applyFont="1" applyFill="1" applyBorder="1" applyAlignment="1">
      <alignment vertical="center" wrapText="1"/>
    </xf>
    <xf numFmtId="0" fontId="24" fillId="4" borderId="57" xfId="0" applyFont="1" applyFill="1" applyBorder="1" applyAlignment="1">
      <alignment horizontal="center" vertical="center" wrapText="1"/>
    </xf>
    <xf numFmtId="0" fontId="33" fillId="4" borderId="5" xfId="0" applyFont="1" applyFill="1" applyBorder="1" applyAlignment="1">
      <alignment vertical="center" wrapText="1"/>
    </xf>
    <xf numFmtId="0" fontId="33" fillId="4" borderId="5" xfId="0" applyFont="1" applyFill="1" applyBorder="1" applyAlignment="1">
      <alignment horizontal="center" vertical="center" wrapText="1"/>
    </xf>
    <xf numFmtId="0" fontId="108" fillId="20" borderId="35" xfId="0" applyFont="1" applyFill="1" applyBorder="1" applyAlignment="1">
      <alignment horizontal="justify" vertical="center" wrapText="1"/>
    </xf>
    <xf numFmtId="0" fontId="108" fillId="20" borderId="33" xfId="0" applyFont="1" applyFill="1" applyBorder="1" applyAlignment="1">
      <alignment horizontal="justify" vertical="center" wrapText="1"/>
    </xf>
    <xf numFmtId="0" fontId="108" fillId="20" borderId="36" xfId="0" applyFont="1" applyFill="1" applyBorder="1" applyAlignment="1">
      <alignment horizontal="justify" vertical="center" wrapText="1"/>
    </xf>
    <xf numFmtId="0" fontId="6" fillId="23" borderId="50" xfId="69" applyFont="1" applyFill="1" applyBorder="1" applyAlignment="1">
      <alignment horizontal="center" vertical="center" wrapText="1"/>
    </xf>
    <xf numFmtId="0" fontId="108" fillId="20" borderId="45" xfId="69" applyFont="1" applyFill="1" applyBorder="1" applyAlignment="1">
      <alignment vertical="center" wrapText="1"/>
    </xf>
    <xf numFmtId="0" fontId="3" fillId="20" borderId="33" xfId="0" applyFont="1" applyFill="1" applyBorder="1" applyAlignment="1">
      <alignment horizontal="left" vertical="center" wrapText="1"/>
    </xf>
    <xf numFmtId="0" fontId="3" fillId="20" borderId="36" xfId="0" applyFont="1" applyFill="1" applyBorder="1" applyAlignment="1">
      <alignment horizontal="left" vertical="center" wrapText="1"/>
    </xf>
    <xf numFmtId="0" fontId="7" fillId="27" borderId="51" xfId="18" applyFont="1" applyFill="1" applyBorder="1" applyAlignment="1">
      <alignment horizontal="center" vertical="center" wrapText="1" readingOrder="1"/>
    </xf>
    <xf numFmtId="0" fontId="6" fillId="28" borderId="51" xfId="18" applyFont="1" applyFill="1" applyBorder="1" applyAlignment="1">
      <alignment horizontal="center" vertical="center" wrapText="1" readingOrder="1"/>
    </xf>
    <xf numFmtId="0" fontId="110" fillId="4" borderId="45" xfId="35" applyFont="1" applyFill="1" applyBorder="1" applyAlignment="1">
      <alignment horizontal="center" vertical="center"/>
    </xf>
    <xf numFmtId="9" fontId="6" fillId="18" borderId="1" xfId="20" applyFont="1" applyFill="1" applyBorder="1" applyAlignment="1">
      <alignment horizontal="center" vertical="center"/>
    </xf>
    <xf numFmtId="43" fontId="110" fillId="4" borderId="45" xfId="21" applyFont="1" applyFill="1" applyBorder="1" applyAlignment="1">
      <alignment horizontal="center" vertical="center"/>
    </xf>
    <xf numFmtId="9" fontId="6" fillId="18" borderId="54" xfId="20" applyFont="1" applyFill="1" applyBorder="1" applyAlignment="1">
      <alignment horizontal="center" vertical="center"/>
    </xf>
    <xf numFmtId="0" fontId="28" fillId="0" borderId="37" xfId="35" applyFont="1" applyBorder="1"/>
    <xf numFmtId="0" fontId="28" fillId="0" borderId="0" xfId="35" applyFont="1" applyBorder="1"/>
    <xf numFmtId="0" fontId="3" fillId="0" borderId="0" xfId="0" applyFont="1" applyBorder="1"/>
    <xf numFmtId="0" fontId="113" fillId="0" borderId="2" xfId="0" applyFont="1" applyBorder="1"/>
    <xf numFmtId="0" fontId="3" fillId="0" borderId="37" xfId="0" applyFont="1" applyBorder="1"/>
    <xf numFmtId="0" fontId="93" fillId="0" borderId="1" xfId="0" applyFont="1" applyBorder="1" applyAlignment="1">
      <alignment horizontal="justify" vertical="center" wrapText="1"/>
    </xf>
    <xf numFmtId="0" fontId="89" fillId="4" borderId="59" xfId="0" applyFont="1" applyFill="1" applyBorder="1" applyAlignment="1">
      <alignment horizontal="center" vertical="center" wrapText="1"/>
    </xf>
    <xf numFmtId="0" fontId="88" fillId="4" borderId="61" xfId="0" applyFont="1" applyFill="1" applyBorder="1" applyAlignment="1">
      <alignment horizontal="center" vertical="center" wrapText="1"/>
    </xf>
    <xf numFmtId="0" fontId="93" fillId="0" borderId="0" xfId="0" applyFont="1" applyBorder="1" applyAlignment="1">
      <alignment horizontal="justify" vertical="center" wrapText="1"/>
    </xf>
    <xf numFmtId="0" fontId="93" fillId="0" borderId="0" xfId="0" applyFont="1" applyBorder="1" applyAlignment="1">
      <alignment horizontal="center" vertical="center" wrapText="1"/>
    </xf>
    <xf numFmtId="0" fontId="79" fillId="0" borderId="29" xfId="7" applyFont="1" applyBorder="1" applyAlignment="1">
      <alignment horizontal="left" vertical="center" wrapText="1"/>
    </xf>
    <xf numFmtId="0" fontId="23" fillId="0" borderId="30" xfId="7" applyBorder="1" applyAlignment="1">
      <alignment horizontal="center" vertical="center" wrapText="1"/>
    </xf>
    <xf numFmtId="0" fontId="23" fillId="0" borderId="31" xfId="7" applyBorder="1" applyAlignment="1">
      <alignment horizontal="center" vertical="center" wrapText="1"/>
    </xf>
    <xf numFmtId="0" fontId="87" fillId="23" borderId="42" xfId="357" applyFont="1" applyFill="1" applyBorder="1" applyAlignment="1">
      <alignment horizontal="center" vertical="center" wrapText="1"/>
    </xf>
    <xf numFmtId="0" fontId="88" fillId="4" borderId="1" xfId="19" applyFont="1" applyFill="1" applyBorder="1" applyAlignment="1">
      <alignment horizontal="center" vertical="center" wrapText="1"/>
    </xf>
    <xf numFmtId="0" fontId="1" fillId="4" borderId="1" xfId="7" applyFont="1" applyFill="1" applyBorder="1" applyAlignment="1">
      <alignment vertical="center" wrapText="1"/>
    </xf>
    <xf numFmtId="0" fontId="0" fillId="4" borderId="1" xfId="7" applyFont="1" applyFill="1" applyBorder="1" applyAlignment="1">
      <alignment vertical="center" wrapText="1"/>
    </xf>
    <xf numFmtId="0" fontId="89" fillId="4" borderId="8" xfId="7" applyFont="1" applyFill="1" applyBorder="1" applyAlignment="1">
      <alignment horizontal="center" vertical="center" wrapText="1"/>
    </xf>
    <xf numFmtId="0" fontId="1" fillId="4" borderId="5" xfId="7" applyFont="1" applyFill="1" applyBorder="1" applyAlignment="1">
      <alignment vertical="center" wrapText="1"/>
    </xf>
    <xf numFmtId="0" fontId="89" fillId="4" borderId="44" xfId="7" applyFont="1" applyFill="1" applyBorder="1" applyAlignment="1">
      <alignment horizontal="center" vertical="center" wrapText="1"/>
    </xf>
    <xf numFmtId="0" fontId="88" fillId="4" borderId="1" xfId="7" applyFont="1" applyFill="1" applyBorder="1" applyAlignment="1">
      <alignment vertical="center" wrapText="1"/>
    </xf>
    <xf numFmtId="0" fontId="88" fillId="4" borderId="62" xfId="7" applyFont="1" applyFill="1" applyBorder="1" applyAlignment="1">
      <alignment horizontal="center" vertical="center" wrapText="1"/>
    </xf>
    <xf numFmtId="0" fontId="23" fillId="0" borderId="0" xfId="7" applyAlignment="1">
      <alignment horizontal="left"/>
    </xf>
    <xf numFmtId="0" fontId="2" fillId="23" borderId="46" xfId="7" applyFont="1" applyFill="1" applyBorder="1" applyAlignment="1">
      <alignment horizontal="center" vertical="center" wrapText="1"/>
    </xf>
    <xf numFmtId="0" fontId="2" fillId="23" borderId="63" xfId="7" applyFont="1" applyFill="1" applyBorder="1" applyAlignment="1">
      <alignment horizontal="center" vertical="center" wrapText="1"/>
    </xf>
    <xf numFmtId="0" fontId="90" fillId="20" borderId="46" xfId="7" applyFont="1" applyFill="1" applyBorder="1" applyAlignment="1">
      <alignment vertical="center" wrapText="1"/>
    </xf>
    <xf numFmtId="0" fontId="90" fillId="20" borderId="63" xfId="7" applyFont="1" applyFill="1" applyBorder="1" applyAlignment="1">
      <alignment vertical="center" wrapText="1"/>
    </xf>
    <xf numFmtId="0" fontId="2" fillId="23" borderId="46" xfId="7" applyFont="1" applyFill="1" applyBorder="1" applyAlignment="1">
      <alignment vertical="center" wrapText="1"/>
    </xf>
    <xf numFmtId="0" fontId="90" fillId="20" borderId="32" xfId="7" applyFont="1" applyFill="1" applyBorder="1" applyAlignment="1">
      <alignment horizontal="left" vertical="center" wrapText="1"/>
    </xf>
    <xf numFmtId="0" fontId="90" fillId="20" borderId="33" xfId="7" applyFont="1" applyFill="1" applyBorder="1" applyAlignment="1">
      <alignment horizontal="left" vertical="center" wrapText="1"/>
    </xf>
    <xf numFmtId="0" fontId="90" fillId="20" borderId="34" xfId="7" applyFont="1" applyFill="1" applyBorder="1" applyAlignment="1">
      <alignment horizontal="left" vertical="center" wrapText="1"/>
    </xf>
    <xf numFmtId="0" fontId="85" fillId="4" borderId="50" xfId="7" applyFont="1" applyFill="1" applyBorder="1" applyAlignment="1">
      <alignment vertical="center" wrapText="1"/>
    </xf>
    <xf numFmtId="0" fontId="83" fillId="22" borderId="30" xfId="7" applyFont="1" applyFill="1" applyBorder="1" applyAlignment="1">
      <alignment vertical="center"/>
    </xf>
    <xf numFmtId="0" fontId="83" fillId="4" borderId="51" xfId="7" applyFont="1" applyFill="1" applyBorder="1" applyAlignment="1">
      <alignment horizontal="center" vertical="center"/>
    </xf>
    <xf numFmtId="0" fontId="122" fillId="24" borderId="45" xfId="0" applyFont="1" applyFill="1" applyBorder="1" applyAlignment="1">
      <alignment vertical="center" wrapText="1"/>
    </xf>
    <xf numFmtId="0" fontId="123" fillId="0" borderId="0" xfId="0" applyFont="1"/>
    <xf numFmtId="0" fontId="122" fillId="24" borderId="51" xfId="0" applyFont="1" applyFill="1" applyBorder="1" applyAlignment="1">
      <alignment vertical="center" wrapText="1"/>
    </xf>
    <xf numFmtId="164" fontId="23" fillId="0" borderId="0" xfId="62" applyFont="1"/>
    <xf numFmtId="0" fontId="97" fillId="0" borderId="0" xfId="0" applyFont="1"/>
    <xf numFmtId="0" fontId="109" fillId="0" borderId="0" xfId="0" applyFont="1"/>
    <xf numFmtId="0" fontId="102" fillId="4" borderId="45" xfId="19" applyFont="1" applyFill="1" applyBorder="1" applyAlignment="1">
      <alignment horizontal="center"/>
    </xf>
    <xf numFmtId="9" fontId="103" fillId="18" borderId="1" xfId="20" applyFont="1" applyFill="1" applyBorder="1" applyAlignment="1">
      <alignment vertical="center"/>
    </xf>
    <xf numFmtId="43" fontId="102" fillId="4" borderId="45" xfId="21" applyFont="1" applyFill="1" applyBorder="1" applyAlignment="1">
      <alignment horizontal="center"/>
    </xf>
    <xf numFmtId="9" fontId="103" fillId="18" borderId="54" xfId="2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23" fillId="0" borderId="0" xfId="19" applyBorder="1" applyAlignment="1">
      <alignment horizontal="center"/>
    </xf>
    <xf numFmtId="0" fontId="23" fillId="0" borderId="37" xfId="7" applyBorder="1"/>
    <xf numFmtId="0" fontId="23" fillId="0" borderId="0" xfId="7" applyBorder="1"/>
    <xf numFmtId="0" fontId="23" fillId="0" borderId="38" xfId="7" applyBorder="1"/>
    <xf numFmtId="0" fontId="23" fillId="0" borderId="29" xfId="7" applyBorder="1"/>
    <xf numFmtId="0" fontId="23" fillId="0" borderId="30" xfId="7" applyBorder="1"/>
    <xf numFmtId="0" fontId="23" fillId="0" borderId="31" xfId="7" applyBorder="1"/>
    <xf numFmtId="0" fontId="23" fillId="30" borderId="49" xfId="7" applyFont="1" applyFill="1" applyBorder="1" applyAlignment="1">
      <alignment horizontal="center" vertical="center" wrapText="1"/>
    </xf>
    <xf numFmtId="0" fontId="23" fillId="30" borderId="56" xfId="7" applyFont="1" applyFill="1" applyBorder="1" applyAlignment="1">
      <alignment horizontal="center" vertical="center" wrapText="1"/>
    </xf>
    <xf numFmtId="0" fontId="23" fillId="30" borderId="31" xfId="7" applyFont="1" applyFill="1" applyBorder="1" applyAlignment="1">
      <alignment horizontal="center" vertical="center" wrapText="1"/>
    </xf>
    <xf numFmtId="0" fontId="45" fillId="20" borderId="46" xfId="7" applyFont="1" applyFill="1" applyBorder="1" applyAlignment="1">
      <alignment horizontal="center" vertical="center" wrapText="1"/>
    </xf>
    <xf numFmtId="0" fontId="106" fillId="20" borderId="34" xfId="7" applyFont="1" applyFill="1" applyBorder="1" applyAlignment="1">
      <alignment vertical="center" wrapText="1"/>
    </xf>
    <xf numFmtId="14" fontId="45" fillId="20" borderId="46" xfId="13" applyNumberFormat="1" applyFont="1" applyFill="1" applyBorder="1" applyAlignment="1">
      <alignment horizontal="center" vertical="center" wrapText="1"/>
    </xf>
    <xf numFmtId="0" fontId="125" fillId="0" borderId="0" xfId="0" applyFont="1"/>
    <xf numFmtId="0" fontId="126" fillId="0" borderId="1" xfId="0" applyFont="1" applyBorder="1" applyAlignment="1">
      <alignment horizontal="center" vertical="center" wrapText="1"/>
    </xf>
    <xf numFmtId="0" fontId="126" fillId="0" borderId="4" xfId="0" applyFont="1" applyBorder="1" applyAlignment="1">
      <alignment horizontal="center" vertical="center" wrapText="1"/>
    </xf>
    <xf numFmtId="0" fontId="126" fillId="0" borderId="6" xfId="0" applyFont="1" applyBorder="1" applyAlignment="1">
      <alignment horizontal="center" vertical="center" wrapText="1"/>
    </xf>
    <xf numFmtId="0" fontId="126" fillId="0" borderId="13" xfId="0" applyFont="1" applyBorder="1" applyAlignment="1">
      <alignment horizontal="center" vertical="center" wrapText="1"/>
    </xf>
    <xf numFmtId="0" fontId="127" fillId="0" borderId="6" xfId="0" applyFont="1" applyBorder="1" applyAlignment="1">
      <alignment horizontal="center" vertical="center" wrapText="1"/>
    </xf>
    <xf numFmtId="0" fontId="127" fillId="0" borderId="13" xfId="0" applyFont="1" applyBorder="1" applyAlignment="1">
      <alignment horizontal="center" vertical="center" wrapText="1"/>
    </xf>
    <xf numFmtId="0" fontId="4" fillId="0" borderId="0" xfId="3" applyFont="1" applyAlignment="1">
      <alignment horizontal="center" vertical="center"/>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83" fillId="22" borderId="29" xfId="0" applyFont="1" applyFill="1" applyBorder="1" applyAlignment="1">
      <alignment vertical="center"/>
    </xf>
    <xf numFmtId="0" fontId="83" fillId="22" borderId="30" xfId="0" applyFont="1" applyFill="1" applyBorder="1" applyAlignment="1">
      <alignment vertical="center"/>
    </xf>
    <xf numFmtId="0" fontId="91" fillId="22" borderId="29" xfId="0" applyFont="1" applyFill="1" applyBorder="1" applyAlignment="1">
      <alignment vertical="center"/>
    </xf>
    <xf numFmtId="0" fontId="84" fillId="20" borderId="32" xfId="0" applyFont="1" applyFill="1" applyBorder="1" applyAlignment="1">
      <alignment vertical="center" wrapText="1"/>
    </xf>
    <xf numFmtId="0" fontId="84" fillId="20" borderId="33" xfId="0" applyFont="1" applyFill="1" applyBorder="1" applyAlignment="1">
      <alignment vertical="center" wrapText="1"/>
    </xf>
    <xf numFmtId="0" fontId="84" fillId="20" borderId="33" xfId="0" applyFont="1" applyFill="1" applyBorder="1" applyAlignment="1">
      <alignment horizontal="justify" vertical="center" wrapText="1"/>
    </xf>
    <xf numFmtId="0" fontId="84" fillId="20" borderId="35" xfId="0" applyFont="1" applyFill="1" applyBorder="1" applyAlignment="1">
      <alignment horizontal="justify" vertical="center" wrapText="1"/>
    </xf>
    <xf numFmtId="0" fontId="84" fillId="20" borderId="36" xfId="0" applyFont="1" applyFill="1" applyBorder="1" applyAlignment="1">
      <alignment horizontal="justify" vertical="center" wrapText="1"/>
    </xf>
    <xf numFmtId="0" fontId="0" fillId="0" borderId="0" xfId="0" applyAlignment="1">
      <alignment horizontal="center"/>
    </xf>
    <xf numFmtId="0" fontId="90" fillId="20" borderId="33" xfId="7" applyFont="1" applyFill="1" applyBorder="1" applyAlignment="1">
      <alignment horizontal="center" vertical="center" wrapText="1"/>
    </xf>
    <xf numFmtId="0" fontId="89" fillId="4" borderId="5" xfId="7" applyFont="1" applyFill="1" applyBorder="1" applyAlignment="1">
      <alignment horizontal="center" vertical="center" wrapText="1"/>
    </xf>
    <xf numFmtId="0" fontId="89" fillId="4" borderId="8" xfId="7" applyFont="1" applyFill="1" applyBorder="1" applyAlignment="1">
      <alignment horizontal="center" vertical="center" wrapText="1"/>
    </xf>
    <xf numFmtId="0" fontId="128" fillId="23" borderId="5" xfId="357" applyFont="1" applyFill="1" applyBorder="1" applyAlignment="1">
      <alignment horizontal="center" vertical="center" wrapText="1"/>
    </xf>
    <xf numFmtId="0" fontId="128" fillId="23" borderId="2" xfId="357" applyFont="1" applyFill="1" applyBorder="1" applyAlignment="1">
      <alignment horizontal="center" vertical="center" wrapText="1"/>
    </xf>
    <xf numFmtId="0" fontId="128" fillId="23" borderId="1" xfId="357" applyFont="1" applyFill="1" applyBorder="1" applyAlignment="1">
      <alignment horizontal="center" vertical="center" wrapText="1"/>
    </xf>
    <xf numFmtId="0" fontId="128" fillId="0" borderId="5" xfId="357" applyFont="1" applyFill="1" applyBorder="1" applyAlignment="1">
      <alignment horizontal="center" vertical="center" wrapText="1"/>
    </xf>
    <xf numFmtId="0" fontId="128" fillId="4" borderId="1" xfId="35" applyFont="1" applyFill="1" applyBorder="1" applyAlignment="1">
      <alignment horizontal="center" vertical="center" wrapText="1"/>
    </xf>
    <xf numFmtId="0" fontId="8" fillId="4" borderId="1" xfId="0" applyFont="1" applyFill="1" applyBorder="1" applyAlignment="1">
      <alignment vertical="center" wrapText="1"/>
    </xf>
    <xf numFmtId="0" fontId="129" fillId="4" borderId="42" xfId="0" applyFont="1" applyFill="1" applyBorder="1" applyAlignment="1">
      <alignment horizontal="center" vertical="center" wrapText="1"/>
    </xf>
    <xf numFmtId="0" fontId="129" fillId="4" borderId="5" xfId="0" applyFont="1" applyFill="1" applyBorder="1" applyAlignment="1">
      <alignment horizontal="center" vertical="center" wrapText="1"/>
    </xf>
    <xf numFmtId="0" fontId="129" fillId="4" borderId="8" xfId="0" applyFont="1" applyFill="1" applyBorder="1" applyAlignment="1">
      <alignment horizontal="center" vertical="center" wrapText="1"/>
    </xf>
    <xf numFmtId="0" fontId="8" fillId="4" borderId="5" xfId="0" applyFont="1" applyFill="1" applyBorder="1" applyAlignment="1">
      <alignment vertical="center" wrapText="1"/>
    </xf>
    <xf numFmtId="0" fontId="129" fillId="4" borderId="57" xfId="0" applyFont="1" applyFill="1" applyBorder="1" applyAlignment="1">
      <alignment horizontal="center" vertical="center" wrapText="1"/>
    </xf>
    <xf numFmtId="0" fontId="129" fillId="4" borderId="59" xfId="0" applyFont="1" applyFill="1" applyBorder="1" applyAlignment="1">
      <alignment horizontal="center" vertical="center" wrapText="1"/>
    </xf>
    <xf numFmtId="0" fontId="128" fillId="4" borderId="60" xfId="0" applyFont="1" applyFill="1" applyBorder="1" applyAlignment="1">
      <alignment vertical="center" wrapText="1"/>
    </xf>
    <xf numFmtId="0" fontId="128" fillId="4" borderId="6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02" fillId="0" borderId="45" xfId="0" applyFont="1" applyBorder="1" applyAlignment="1"/>
    <xf numFmtId="174" fontId="102" fillId="4" borderId="45" xfId="353" applyFont="1" applyFill="1" applyBorder="1" applyAlignment="1">
      <alignment horizontal="center" vertical="center"/>
    </xf>
    <xf numFmtId="0" fontId="3" fillId="4" borderId="5" xfId="0" applyFont="1" applyFill="1" applyBorder="1" applyAlignment="1">
      <alignment horizontal="center" vertical="center" wrapText="1"/>
    </xf>
    <xf numFmtId="0" fontId="134" fillId="0" borderId="0" xfId="0" applyFont="1"/>
    <xf numFmtId="0" fontId="133" fillId="0" borderId="1" xfId="0" applyFont="1" applyBorder="1" applyAlignment="1">
      <alignment horizontal="center" vertical="center" wrapText="1"/>
    </xf>
    <xf numFmtId="0" fontId="133" fillId="0" borderId="4" xfId="0" applyFont="1" applyBorder="1" applyAlignment="1">
      <alignment horizontal="center" vertical="center" wrapText="1"/>
    </xf>
    <xf numFmtId="0" fontId="133" fillId="0" borderId="6" xfId="0" applyFont="1" applyBorder="1" applyAlignment="1">
      <alignment horizontal="center" vertical="center" wrapText="1"/>
    </xf>
    <xf numFmtId="0" fontId="133" fillId="0" borderId="13" xfId="0" applyFont="1" applyBorder="1" applyAlignment="1">
      <alignment horizontal="center" vertical="center" wrapText="1"/>
    </xf>
    <xf numFmtId="0" fontId="130" fillId="0" borderId="1" xfId="0" applyFont="1" applyBorder="1" applyAlignment="1">
      <alignment horizontal="justify" vertical="center" wrapText="1"/>
    </xf>
    <xf numFmtId="0" fontId="130" fillId="0" borderId="1" xfId="0" applyFont="1" applyBorder="1" applyAlignment="1">
      <alignment horizontal="center" vertical="center" wrapText="1"/>
    </xf>
    <xf numFmtId="0" fontId="102" fillId="0" borderId="25" xfId="0" applyFont="1" applyBorder="1" applyAlignment="1">
      <alignment horizontal="center" vertical="center" wrapText="1"/>
    </xf>
    <xf numFmtId="0" fontId="128" fillId="4" borderId="5" xfId="0" applyFont="1" applyFill="1" applyBorder="1" applyAlignment="1">
      <alignment vertical="center" wrapText="1"/>
    </xf>
    <xf numFmtId="0" fontId="128" fillId="4" borderId="5" xfId="0" applyFont="1" applyFill="1" applyBorder="1" applyAlignment="1">
      <alignment horizontal="center" vertical="center" wrapText="1"/>
    </xf>
    <xf numFmtId="0" fontId="4" fillId="0" borderId="0" xfId="3" applyFont="1" applyAlignment="1">
      <alignment horizontal="center" vertical="center"/>
    </xf>
    <xf numFmtId="164" fontId="3" fillId="4" borderId="5" xfId="62" applyFont="1" applyFill="1" applyBorder="1" applyAlignment="1" applyProtection="1">
      <alignment horizontal="center" vertical="center" wrapText="1"/>
      <protection locked="0"/>
    </xf>
    <xf numFmtId="0" fontId="37" fillId="20" borderId="32" xfId="0" applyFont="1" applyFill="1" applyBorder="1" applyAlignment="1">
      <alignment horizontal="justify" vertical="center" wrapText="1"/>
    </xf>
    <xf numFmtId="0" fontId="0" fillId="0" borderId="26" xfId="0" applyBorder="1" applyAlignment="1"/>
    <xf numFmtId="0" fontId="88" fillId="4" borderId="1" xfId="35" applyFont="1" applyFill="1" applyBorder="1" applyAlignment="1">
      <alignment horizontal="center" vertical="center" wrapText="1"/>
    </xf>
    <xf numFmtId="0" fontId="1" fillId="4" borderId="1" xfId="0" applyFont="1" applyFill="1" applyBorder="1" applyAlignment="1">
      <alignment vertical="center" wrapText="1"/>
    </xf>
    <xf numFmtId="0" fontId="89" fillId="4" borderId="42" xfId="0" applyFont="1" applyFill="1" applyBorder="1" applyAlignment="1">
      <alignment horizontal="center" vertical="center" wrapText="1"/>
    </xf>
    <xf numFmtId="0" fontId="89" fillId="4" borderId="5" xfId="0" applyFont="1" applyFill="1" applyBorder="1" applyAlignment="1">
      <alignment horizontal="center" vertical="center" wrapText="1"/>
    </xf>
    <xf numFmtId="0" fontId="89" fillId="4" borderId="8" xfId="0" applyFont="1" applyFill="1" applyBorder="1" applyAlignment="1">
      <alignment horizontal="center" vertical="center" wrapText="1"/>
    </xf>
    <xf numFmtId="0" fontId="1" fillId="4" borderId="5" xfId="0" applyFont="1" applyFill="1" applyBorder="1" applyAlignment="1">
      <alignment vertical="center" wrapText="1"/>
    </xf>
    <xf numFmtId="0" fontId="89" fillId="4" borderId="57" xfId="0" applyFont="1" applyFill="1" applyBorder="1" applyAlignment="1">
      <alignment horizontal="center" vertical="center" wrapText="1"/>
    </xf>
    <xf numFmtId="0" fontId="89" fillId="4" borderId="45" xfId="0" applyFont="1" applyFill="1" applyBorder="1" applyAlignment="1">
      <alignment horizontal="center" vertical="center" wrapText="1"/>
    </xf>
    <xf numFmtId="0" fontId="88" fillId="4" borderId="59" xfId="0" applyFont="1" applyFill="1" applyBorder="1" applyAlignment="1">
      <alignment vertical="center" wrapText="1"/>
    </xf>
    <xf numFmtId="0" fontId="90" fillId="20" borderId="45" xfId="69" applyFont="1" applyFill="1" applyBorder="1" applyAlignment="1">
      <alignment horizontal="center" vertical="center" wrapText="1"/>
    </xf>
    <xf numFmtId="0" fontId="97" fillId="0" borderId="37" xfId="0" applyFont="1" applyBorder="1"/>
    <xf numFmtId="0" fontId="135" fillId="0" borderId="37" xfId="0" applyFont="1" applyBorder="1"/>
    <xf numFmtId="0" fontId="89" fillId="4" borderId="1" xfId="0" applyFont="1" applyFill="1" applyBorder="1" applyAlignment="1">
      <alignment horizontal="center" vertical="center" wrapText="1"/>
    </xf>
    <xf numFmtId="0" fontId="88" fillId="4" borderId="1" xfId="0" applyFont="1" applyFill="1" applyBorder="1" applyAlignment="1">
      <alignment vertical="center" wrapText="1"/>
    </xf>
    <xf numFmtId="0" fontId="88" fillId="4" borderId="1" xfId="0" applyFont="1" applyFill="1" applyBorder="1" applyAlignment="1">
      <alignment horizontal="center" vertical="center" wrapText="1"/>
    </xf>
    <xf numFmtId="0" fontId="84" fillId="20" borderId="36" xfId="0" applyFont="1" applyFill="1" applyBorder="1" applyAlignment="1">
      <alignment horizontal="center" vertical="center" wrapText="1"/>
    </xf>
    <xf numFmtId="0" fontId="37" fillId="20" borderId="32" xfId="0" applyFont="1" applyFill="1" applyBorder="1" applyAlignment="1">
      <alignment horizontal="left" vertical="center" wrapText="1"/>
    </xf>
    <xf numFmtId="173" fontId="96" fillId="25" borderId="52" xfId="35" applyNumberFormat="1" applyFont="1" applyFill="1" applyBorder="1" applyAlignment="1">
      <alignment vertical="center"/>
    </xf>
    <xf numFmtId="173" fontId="95" fillId="25" borderId="33" xfId="35" applyNumberFormat="1" applyFont="1" applyFill="1" applyBorder="1" applyAlignment="1">
      <alignment vertical="center"/>
    </xf>
    <xf numFmtId="173" fontId="137" fillId="25" borderId="36" xfId="35" applyNumberFormat="1" applyFont="1" applyFill="1" applyBorder="1" applyAlignment="1">
      <alignment horizontal="left" vertical="center"/>
    </xf>
    <xf numFmtId="0" fontId="99" fillId="27" borderId="51" xfId="124" applyFont="1" applyFill="1" applyBorder="1" applyAlignment="1">
      <alignment horizontal="center" vertical="center" wrapText="1" readingOrder="1"/>
    </xf>
    <xf numFmtId="0" fontId="100" fillId="28" borderId="51" xfId="124" applyFont="1" applyFill="1" applyBorder="1" applyAlignment="1">
      <alignment horizontal="center" vertical="center" wrapText="1" readingOrder="1"/>
    </xf>
    <xf numFmtId="0" fontId="106" fillId="20" borderId="0" xfId="0" applyFont="1" applyFill="1" applyBorder="1" applyAlignment="1">
      <alignment horizontal="left" vertical="center" wrapText="1"/>
    </xf>
    <xf numFmtId="0" fontId="81" fillId="0" borderId="75" xfId="3" applyFont="1" applyBorder="1" applyAlignment="1">
      <alignment horizontal="left" vertical="center" wrapText="1"/>
    </xf>
    <xf numFmtId="0" fontId="9" fillId="0" borderId="76" xfId="3" applyFont="1" applyBorder="1" applyAlignment="1">
      <alignment horizontal="center" vertical="center" wrapText="1"/>
    </xf>
    <xf numFmtId="0" fontId="9" fillId="0" borderId="77" xfId="3" applyFont="1" applyBorder="1" applyAlignment="1">
      <alignment horizontal="center" vertical="center" wrapText="1"/>
    </xf>
    <xf numFmtId="0" fontId="124" fillId="34" borderId="7" xfId="3" applyFont="1" applyFill="1" applyBorder="1" applyAlignment="1">
      <alignment horizontal="center" vertical="center" wrapText="1"/>
    </xf>
    <xf numFmtId="0" fontId="124" fillId="34" borderId="24" xfId="3" applyFont="1" applyFill="1" applyBorder="1" applyAlignment="1">
      <alignment horizontal="center" vertical="center" wrapText="1"/>
    </xf>
    <xf numFmtId="0" fontId="124" fillId="34" borderId="19" xfId="3" applyFont="1" applyFill="1" applyBorder="1" applyAlignment="1">
      <alignment horizontal="center" vertical="center" wrapText="1"/>
    </xf>
    <xf numFmtId="0" fontId="146" fillId="0" borderId="7" xfId="3" applyFont="1" applyBorder="1" applyAlignment="1">
      <alignment horizontal="center" vertical="center" wrapText="1"/>
    </xf>
    <xf numFmtId="0" fontId="146" fillId="9" borderId="19" xfId="3" applyFont="1" applyFill="1" applyBorder="1" applyAlignment="1">
      <alignment horizontal="center" vertical="center" wrapText="1"/>
    </xf>
    <xf numFmtId="0" fontId="9" fillId="11" borderId="19" xfId="3" applyFont="1" applyFill="1" applyBorder="1" applyAlignment="1">
      <alignment vertical="center" wrapText="1"/>
    </xf>
    <xf numFmtId="0" fontId="139" fillId="9" borderId="86" xfId="3" applyFont="1" applyFill="1" applyBorder="1" applyAlignment="1">
      <alignment horizontal="center" vertical="center" wrapText="1"/>
    </xf>
    <xf numFmtId="0" fontId="139" fillId="9" borderId="7" xfId="3" applyFont="1" applyFill="1" applyBorder="1" applyAlignment="1">
      <alignment horizontal="center" vertical="center" wrapText="1"/>
    </xf>
    <xf numFmtId="0" fontId="139" fillId="9" borderId="88" xfId="3" applyFont="1" applyFill="1" applyBorder="1" applyAlignment="1">
      <alignment horizontal="center" vertical="center" wrapText="1"/>
    </xf>
    <xf numFmtId="0" fontId="9" fillId="4" borderId="19" xfId="3" applyFont="1" applyFill="1" applyBorder="1" applyAlignment="1">
      <alignment vertical="center" wrapText="1"/>
    </xf>
    <xf numFmtId="0" fontId="9" fillId="11" borderId="7" xfId="3" applyFont="1" applyFill="1" applyBorder="1" applyAlignment="1">
      <alignment vertical="center" wrapText="1"/>
    </xf>
    <xf numFmtId="0" fontId="139" fillId="9" borderId="89" xfId="3" applyFont="1" applyFill="1" applyBorder="1" applyAlignment="1">
      <alignment horizontal="center" vertical="center" wrapText="1"/>
    </xf>
    <xf numFmtId="0" fontId="139" fillId="9" borderId="19" xfId="3" applyFont="1" applyFill="1" applyBorder="1" applyAlignment="1">
      <alignment horizontal="center" vertical="center" wrapText="1"/>
    </xf>
    <xf numFmtId="0" fontId="146" fillId="9" borderId="19" xfId="3" applyFont="1" applyFill="1" applyBorder="1" applyAlignment="1">
      <alignment vertical="center" wrapText="1"/>
    </xf>
    <xf numFmtId="0" fontId="102" fillId="34" borderId="90" xfId="3" applyFont="1" applyFill="1" applyBorder="1" applyAlignment="1">
      <alignment horizontal="center" vertical="center" wrapText="1"/>
    </xf>
    <xf numFmtId="0" fontId="147" fillId="9" borderId="91" xfId="3" applyFont="1" applyFill="1" applyBorder="1" applyAlignment="1">
      <alignment horizontal="center" vertical="center" wrapText="1"/>
    </xf>
    <xf numFmtId="0" fontId="147" fillId="9" borderId="91" xfId="3" applyFont="1" applyFill="1" applyBorder="1" applyAlignment="1">
      <alignment vertical="center" wrapText="1"/>
    </xf>
    <xf numFmtId="0" fontId="142" fillId="9" borderId="90" xfId="3" applyFont="1" applyFill="1" applyBorder="1" applyAlignment="1">
      <alignment vertical="center" wrapText="1"/>
    </xf>
    <xf numFmtId="0" fontId="144" fillId="33" borderId="75" xfId="3" applyFont="1" applyFill="1" applyBorder="1" applyAlignment="1">
      <alignment vertical="center"/>
    </xf>
    <xf numFmtId="0" fontId="144" fillId="33" borderId="76" xfId="3" applyFont="1" applyFill="1" applyBorder="1" applyAlignment="1">
      <alignment vertical="center"/>
    </xf>
    <xf numFmtId="0" fontId="144" fillId="9" borderId="92" xfId="3" applyFont="1" applyFill="1" applyBorder="1" applyAlignment="1">
      <alignment horizontal="center" vertical="center"/>
    </xf>
    <xf numFmtId="173" fontId="96" fillId="35" borderId="94" xfId="3" applyNumberFormat="1" applyFont="1" applyFill="1" applyBorder="1" applyAlignment="1">
      <alignment vertical="center"/>
    </xf>
    <xf numFmtId="173" fontId="95" fillId="35" borderId="78" xfId="3" applyNumberFormat="1" applyFont="1" applyFill="1" applyBorder="1" applyAlignment="1">
      <alignment vertical="center"/>
    </xf>
    <xf numFmtId="173" fontId="149" fillId="35" borderId="79" xfId="3" applyNumberFormat="1" applyFont="1" applyFill="1" applyBorder="1" applyAlignment="1">
      <alignment horizontal="left" vertical="center"/>
    </xf>
    <xf numFmtId="0" fontId="150" fillId="0" borderId="72" xfId="3" applyFont="1" applyBorder="1"/>
    <xf numFmtId="0" fontId="93" fillId="0" borderId="73" xfId="3" applyFont="1" applyBorder="1"/>
    <xf numFmtId="0" fontId="93" fillId="0" borderId="73" xfId="3" applyFont="1" applyBorder="1" applyAlignment="1">
      <alignment horizontal="center"/>
    </xf>
    <xf numFmtId="0" fontId="93" fillId="0" borderId="74" xfId="3" applyFont="1" applyBorder="1"/>
    <xf numFmtId="0" fontId="152" fillId="37" borderId="92" xfId="3" applyFont="1" applyFill="1" applyBorder="1" applyAlignment="1">
      <alignment horizontal="center" vertical="center" wrapText="1" readingOrder="1"/>
    </xf>
    <xf numFmtId="0" fontId="109" fillId="38" borderId="92" xfId="3" applyFont="1" applyFill="1" applyBorder="1" applyAlignment="1">
      <alignment horizontal="center" vertical="center" wrapText="1" readingOrder="1"/>
    </xf>
    <xf numFmtId="0" fontId="102" fillId="9" borderId="91" xfId="3" applyFont="1" applyFill="1" applyBorder="1" applyAlignment="1">
      <alignment horizontal="center"/>
    </xf>
    <xf numFmtId="180" fontId="102" fillId="9" borderId="91" xfId="3" applyNumberFormat="1" applyFont="1" applyFill="1" applyBorder="1" applyAlignment="1">
      <alignment horizontal="center"/>
    </xf>
    <xf numFmtId="0" fontId="9" fillId="0" borderId="80" xfId="3" applyFont="1" applyBorder="1"/>
    <xf numFmtId="0" fontId="9" fillId="0" borderId="0" xfId="3" applyFont="1"/>
    <xf numFmtId="0" fontId="9" fillId="0" borderId="81" xfId="3" applyFont="1" applyBorder="1"/>
    <xf numFmtId="0" fontId="9" fillId="41" borderId="92" xfId="3" applyFont="1" applyFill="1" applyBorder="1" applyAlignment="1">
      <alignment horizontal="center" vertical="center" wrapText="1"/>
    </xf>
    <xf numFmtId="0" fontId="9" fillId="41" borderId="77" xfId="3" applyFont="1" applyFill="1" applyBorder="1" applyAlignment="1">
      <alignment horizontal="center" vertical="center" wrapText="1"/>
    </xf>
    <xf numFmtId="0" fontId="141" fillId="9" borderId="91" xfId="3" applyFont="1" applyFill="1" applyBorder="1" applyAlignment="1">
      <alignment horizontal="center" vertical="center" wrapText="1"/>
    </xf>
    <xf numFmtId="0" fontId="157" fillId="9" borderId="79" xfId="3" applyFont="1" applyFill="1" applyBorder="1" applyAlignment="1">
      <alignment vertical="center" wrapText="1"/>
    </xf>
    <xf numFmtId="14" fontId="141" fillId="0" borderId="77" xfId="3" applyNumberFormat="1" applyFont="1" applyBorder="1" applyAlignment="1">
      <alignment horizontal="center" vertical="center"/>
    </xf>
    <xf numFmtId="0" fontId="81" fillId="0" borderId="30" xfId="0" applyFont="1" applyBorder="1" applyAlignment="1">
      <alignment horizontal="center" vertical="center" wrapText="1"/>
    </xf>
    <xf numFmtId="0" fontId="81" fillId="0" borderId="31" xfId="0" applyFont="1" applyBorder="1" applyAlignment="1">
      <alignment horizontal="center" vertical="center" wrapText="1"/>
    </xf>
    <xf numFmtId="0" fontId="89" fillId="4" borderId="1" xfId="0" applyFont="1" applyFill="1" applyBorder="1" applyAlignment="1">
      <alignment vertical="center" wrapText="1"/>
    </xf>
    <xf numFmtId="1" fontId="121" fillId="0" borderId="1" xfId="60" applyNumberFormat="1" applyFont="1" applyFill="1" applyBorder="1" applyAlignment="1">
      <alignment horizontal="center" vertical="center" wrapText="1"/>
    </xf>
    <xf numFmtId="0" fontId="89" fillId="4" borderId="5" xfId="0" applyFont="1" applyFill="1" applyBorder="1" applyAlignment="1">
      <alignment vertical="center" wrapText="1"/>
    </xf>
    <xf numFmtId="0" fontId="88" fillId="4" borderId="5" xfId="0" applyFont="1" applyFill="1" applyBorder="1" applyAlignment="1">
      <alignment vertical="center" wrapText="1"/>
    </xf>
    <xf numFmtId="1" fontId="146" fillId="0" borderId="5" xfId="8" applyNumberFormat="1" applyFont="1" applyBorder="1" applyAlignment="1">
      <alignment horizontal="center"/>
    </xf>
    <xf numFmtId="0" fontId="2" fillId="0" borderId="96" xfId="0" applyFont="1" applyFill="1" applyBorder="1" applyAlignment="1">
      <alignment horizontal="center" vertical="center" wrapText="1"/>
    </xf>
    <xf numFmtId="0" fontId="2" fillId="0" borderId="45" xfId="0" applyFont="1" applyFill="1" applyBorder="1" applyAlignment="1">
      <alignment horizontal="center" vertical="center" wrapText="1"/>
    </xf>
    <xf numFmtId="10" fontId="90" fillId="0" borderId="36"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83" fillId="22" borderId="37" xfId="0" applyFont="1" applyFill="1" applyBorder="1" applyAlignment="1">
      <alignment vertical="center"/>
    </xf>
    <xf numFmtId="0" fontId="83" fillId="22" borderId="0" xfId="0" applyFont="1" applyFill="1" applyBorder="1" applyAlignment="1">
      <alignment vertical="center"/>
    </xf>
    <xf numFmtId="0" fontId="83" fillId="4" borderId="53" xfId="0" applyFont="1" applyFill="1" applyBorder="1" applyAlignment="1">
      <alignment horizontal="center" vertical="center"/>
    </xf>
    <xf numFmtId="0" fontId="159" fillId="0" borderId="98" xfId="0" applyFont="1" applyBorder="1" applyAlignment="1">
      <alignment horizontal="left" vertical="center" wrapText="1"/>
    </xf>
    <xf numFmtId="0" fontId="0" fillId="0" borderId="99" xfId="0" applyBorder="1" applyAlignment="1">
      <alignment vertical="center" wrapText="1"/>
    </xf>
    <xf numFmtId="0" fontId="0" fillId="0" borderId="51" xfId="0" applyBorder="1" applyAlignment="1">
      <alignment vertical="center" wrapText="1"/>
    </xf>
    <xf numFmtId="0" fontId="0" fillId="0" borderId="45" xfId="0" applyBorder="1" applyAlignment="1">
      <alignment vertical="center" wrapText="1"/>
    </xf>
    <xf numFmtId="0" fontId="159" fillId="0" borderId="8" xfId="0" applyFont="1" applyBorder="1" applyAlignment="1">
      <alignment horizontal="left" vertical="center" wrapText="1"/>
    </xf>
    <xf numFmtId="0" fontId="0" fillId="0" borderId="38" xfId="0" applyBorder="1" applyAlignment="1">
      <alignment vertical="center" wrapText="1"/>
    </xf>
    <xf numFmtId="0" fontId="146" fillId="0" borderId="32" xfId="0" applyFont="1" applyBorder="1" applyAlignment="1">
      <alignment horizontal="left" vertical="center" wrapText="1"/>
    </xf>
    <xf numFmtId="0" fontId="0" fillId="0" borderId="45" xfId="0" applyFill="1" applyBorder="1" applyAlignment="1">
      <alignment vertical="center" wrapText="1"/>
    </xf>
    <xf numFmtId="0" fontId="160" fillId="0" borderId="26" xfId="0" applyFont="1" applyBorder="1"/>
    <xf numFmtId="0" fontId="161" fillId="0" borderId="27" xfId="19" applyFont="1" applyBorder="1"/>
    <xf numFmtId="0" fontId="161" fillId="0" borderId="27" xfId="19" applyFont="1" applyBorder="1" applyAlignment="1">
      <alignment horizontal="center"/>
    </xf>
    <xf numFmtId="0" fontId="161" fillId="0" borderId="28" xfId="19" applyFont="1" applyBorder="1"/>
    <xf numFmtId="0" fontId="102" fillId="4" borderId="45" xfId="19" applyFont="1" applyFill="1" applyBorder="1" applyAlignment="1">
      <alignment horizontal="center" vertical="center"/>
    </xf>
    <xf numFmtId="43" fontId="102" fillId="4" borderId="45" xfId="106" applyFont="1" applyFill="1" applyBorder="1" applyAlignment="1">
      <alignment horizontal="center" vertical="center"/>
    </xf>
    <xf numFmtId="9" fontId="103" fillId="18" borderId="42" xfId="20" applyFont="1" applyFill="1" applyBorder="1" applyAlignment="1">
      <alignment horizontal="center" vertical="center"/>
    </xf>
    <xf numFmtId="0" fontId="23" fillId="0" borderId="37" xfId="19" applyBorder="1"/>
    <xf numFmtId="0" fontId="23" fillId="0" borderId="0" xfId="19" applyBorder="1"/>
    <xf numFmtId="14" fontId="45" fillId="20" borderId="46" xfId="19" applyNumberFormat="1" applyFont="1" applyFill="1" applyBorder="1" applyAlignment="1">
      <alignment horizontal="center" vertical="center" wrapText="1"/>
    </xf>
    <xf numFmtId="0" fontId="106" fillId="0" borderId="34" xfId="0" applyFont="1" applyFill="1" applyBorder="1" applyAlignment="1">
      <alignment vertical="center" wrapText="1"/>
    </xf>
    <xf numFmtId="0" fontId="163" fillId="0" borderId="13" xfId="0" applyFont="1" applyBorder="1" applyAlignment="1">
      <alignment horizontal="center" vertical="center" wrapText="1"/>
    </xf>
    <xf numFmtId="0" fontId="161" fillId="0" borderId="6" xfId="0" applyFont="1" applyBorder="1" applyAlignment="1">
      <alignment horizontal="justify" wrapText="1"/>
    </xf>
    <xf numFmtId="0" fontId="161" fillId="0" borderId="13" xfId="0" applyFont="1" applyBorder="1" applyAlignment="1">
      <alignment horizontal="center" vertical="center" wrapText="1"/>
    </xf>
    <xf numFmtId="0" fontId="161" fillId="0" borderId="6" xfId="0" applyFont="1" applyBorder="1" applyAlignment="1">
      <alignment wrapText="1"/>
    </xf>
    <xf numFmtId="0" fontId="161" fillId="0" borderId="6" xfId="0" applyFont="1" applyBorder="1" applyAlignment="1">
      <alignment horizontal="justify" vertical="center" wrapText="1"/>
    </xf>
    <xf numFmtId="0" fontId="161" fillId="0" borderId="6" xfId="0" applyFont="1" applyBorder="1" applyAlignment="1">
      <alignment vertical="center" wrapText="1"/>
    </xf>
    <xf numFmtId="10" fontId="90" fillId="0" borderId="45" xfId="0" applyNumberFormat="1" applyFont="1" applyFill="1" applyBorder="1" applyAlignment="1">
      <alignment horizontal="center" vertical="center" wrapText="1"/>
    </xf>
    <xf numFmtId="0" fontId="164" fillId="0" borderId="0" xfId="0" applyFont="1" applyFill="1" applyBorder="1" applyAlignment="1">
      <alignment horizontal="center" vertical="center" wrapText="1"/>
    </xf>
    <xf numFmtId="0" fontId="161" fillId="0" borderId="13" xfId="0" applyNumberFormat="1" applyFont="1" applyBorder="1" applyAlignment="1">
      <alignment horizontal="center" vertical="center" wrapText="1"/>
    </xf>
    <xf numFmtId="0" fontId="79" fillId="0" borderId="29" xfId="0" applyFont="1" applyBorder="1" applyAlignment="1">
      <alignment horizontal="left" vertical="center" wrapText="1"/>
    </xf>
    <xf numFmtId="0" fontId="167" fillId="4" borderId="1" xfId="0" applyFont="1" applyFill="1" applyBorder="1" applyAlignment="1">
      <alignment vertical="center" wrapText="1"/>
    </xf>
    <xf numFmtId="1" fontId="167" fillId="4" borderId="42" xfId="103" applyNumberFormat="1" applyFont="1" applyFill="1" applyBorder="1" applyAlignment="1">
      <alignment horizontal="center" vertical="center" wrapText="1"/>
    </xf>
    <xf numFmtId="0" fontId="167" fillId="4" borderId="42" xfId="103" applyFont="1" applyFill="1" applyBorder="1" applyAlignment="1">
      <alignment horizontal="center" vertical="center" wrapText="1"/>
    </xf>
    <xf numFmtId="0" fontId="37" fillId="4" borderId="1" xfId="0" applyFont="1" applyFill="1" applyBorder="1" applyAlignment="1">
      <alignment vertical="center" wrapText="1"/>
    </xf>
    <xf numFmtId="0" fontId="167" fillId="0" borderId="42" xfId="103" applyFont="1" applyFill="1" applyBorder="1" applyAlignment="1">
      <alignment horizontal="center" vertical="center" wrapText="1"/>
    </xf>
    <xf numFmtId="0" fontId="167" fillId="4" borderId="5" xfId="0" applyFont="1" applyFill="1" applyBorder="1" applyAlignment="1">
      <alignment vertical="center" wrapText="1"/>
    </xf>
    <xf numFmtId="0" fontId="167" fillId="4" borderId="57" xfId="103" applyFont="1" applyFill="1" applyBorder="1" applyAlignment="1">
      <alignment horizontal="center" vertical="center" wrapText="1"/>
    </xf>
    <xf numFmtId="0" fontId="89" fillId="4" borderId="102" xfId="0" applyFont="1" applyFill="1" applyBorder="1" applyAlignment="1">
      <alignment horizontal="center" vertical="center" wrapText="1"/>
    </xf>
    <xf numFmtId="1" fontId="102" fillId="0" borderId="62" xfId="226" applyNumberFormat="1" applyFont="1" applyBorder="1" applyAlignment="1">
      <alignment horizontal="center"/>
    </xf>
    <xf numFmtId="0" fontId="168" fillId="23" borderId="35" xfId="103" applyFont="1" applyFill="1" applyBorder="1" applyAlignment="1">
      <alignment horizontal="center" vertical="center" wrapText="1"/>
    </xf>
    <xf numFmtId="0" fontId="168" fillId="23" borderId="45" xfId="103" applyFont="1" applyFill="1" applyBorder="1" applyAlignment="1">
      <alignment horizontal="center" vertical="center" wrapText="1"/>
    </xf>
    <xf numFmtId="0" fontId="168" fillId="23" borderId="28" xfId="103" applyFont="1" applyFill="1" applyBorder="1" applyAlignment="1">
      <alignment horizontal="center" vertical="center" wrapText="1"/>
    </xf>
    <xf numFmtId="0" fontId="79" fillId="20" borderId="46" xfId="103" applyFont="1" applyFill="1" applyBorder="1" applyAlignment="1">
      <alignment horizontal="center" vertical="center" wrapText="1"/>
    </xf>
    <xf numFmtId="0" fontId="169" fillId="20" borderId="47" xfId="103" applyFont="1" applyFill="1" applyBorder="1" applyAlignment="1">
      <alignment horizontal="center" vertical="center" wrapText="1"/>
    </xf>
    <xf numFmtId="9" fontId="169" fillId="20" borderId="45" xfId="103" applyNumberFormat="1" applyFont="1" applyFill="1" applyBorder="1" applyAlignment="1">
      <alignment vertical="center" wrapText="1"/>
    </xf>
    <xf numFmtId="0" fontId="169" fillId="20" borderId="48" xfId="103" applyFont="1" applyFill="1" applyBorder="1" applyAlignment="1">
      <alignment horizontal="center" vertical="center" wrapText="1"/>
    </xf>
    <xf numFmtId="0" fontId="168" fillId="23" borderId="33" xfId="103" applyFont="1" applyFill="1" applyBorder="1" applyAlignment="1">
      <alignment horizontal="center" vertical="center" wrapText="1"/>
    </xf>
    <xf numFmtId="0" fontId="169" fillId="20" borderId="49" xfId="103" applyFont="1" applyFill="1" applyBorder="1" applyAlignment="1">
      <alignment vertical="center" wrapText="1"/>
    </xf>
    <xf numFmtId="9" fontId="169" fillId="20" borderId="48" xfId="103" applyNumberFormat="1" applyFont="1" applyFill="1" applyBorder="1" applyAlignment="1">
      <alignment horizontal="center" vertical="center" wrapText="1"/>
    </xf>
    <xf numFmtId="0" fontId="150" fillId="0" borderId="2" xfId="0" applyFont="1" applyBorder="1"/>
    <xf numFmtId="0" fontId="0" fillId="0" borderId="3" xfId="0" applyBorder="1"/>
    <xf numFmtId="0" fontId="0" fillId="0" borderId="4" xfId="0" applyBorder="1"/>
    <xf numFmtId="0" fontId="0" fillId="0" borderId="29" xfId="0" applyBorder="1"/>
    <xf numFmtId="0" fontId="0" fillId="0" borderId="30" xfId="0" applyBorder="1"/>
    <xf numFmtId="0" fontId="0" fillId="0" borderId="31" xfId="0" applyBorder="1"/>
    <xf numFmtId="0" fontId="171" fillId="30" borderId="49" xfId="0" applyFont="1" applyFill="1" applyBorder="1" applyAlignment="1">
      <alignment horizontal="center" vertical="center" wrapText="1"/>
    </xf>
    <xf numFmtId="0" fontId="171" fillId="30" borderId="56" xfId="0" applyFont="1" applyFill="1" applyBorder="1" applyAlignment="1">
      <alignment horizontal="center" vertical="center" wrapText="1"/>
    </xf>
    <xf numFmtId="0" fontId="171" fillId="30" borderId="31" xfId="0" applyFont="1" applyFill="1" applyBorder="1" applyAlignment="1">
      <alignment horizontal="center" vertical="center" wrapText="1"/>
    </xf>
    <xf numFmtId="0" fontId="45" fillId="20" borderId="46" xfId="69" applyFont="1" applyFill="1" applyBorder="1" applyAlignment="1">
      <alignment horizontal="center" vertical="center" wrapText="1"/>
    </xf>
    <xf numFmtId="0" fontId="106" fillId="20" borderId="34" xfId="69" applyFont="1" applyFill="1" applyBorder="1" applyAlignment="1">
      <alignment vertical="center" wrapText="1"/>
    </xf>
    <xf numFmtId="14" fontId="45" fillId="20" borderId="46" xfId="69" applyNumberFormat="1" applyFont="1" applyFill="1" applyBorder="1" applyAlignment="1">
      <alignment horizontal="center" vertical="center" wrapText="1"/>
    </xf>
    <xf numFmtId="0" fontId="173" fillId="0" borderId="13" xfId="0" applyFont="1" applyBorder="1" applyAlignment="1">
      <alignment horizontal="center" vertical="center" wrapText="1"/>
    </xf>
    <xf numFmtId="0" fontId="172" fillId="0" borderId="1" xfId="0" applyFont="1" applyBorder="1" applyAlignment="1">
      <alignment vertical="center" wrapText="1"/>
    </xf>
    <xf numFmtId="0" fontId="79" fillId="0" borderId="29" xfId="0" applyFont="1" applyBorder="1" applyAlignment="1">
      <alignment horizontal="left" vertical="center"/>
    </xf>
    <xf numFmtId="0" fontId="143" fillId="0" borderId="30" xfId="0" applyFont="1" applyBorder="1" applyAlignment="1">
      <alignment horizontal="center" vertical="center" wrapText="1"/>
    </xf>
    <xf numFmtId="0" fontId="143" fillId="0" borderId="31" xfId="0" applyFont="1" applyBorder="1" applyAlignment="1">
      <alignment horizontal="center" vertical="center" wrapText="1"/>
    </xf>
    <xf numFmtId="1" fontId="89" fillId="4" borderId="42" xfId="103" applyNumberFormat="1" applyFont="1" applyFill="1" applyBorder="1" applyAlignment="1">
      <alignment horizontal="center" vertical="center" wrapText="1"/>
    </xf>
    <xf numFmtId="0" fontId="89" fillId="4" borderId="44" xfId="0" applyFont="1" applyFill="1" applyBorder="1" applyAlignment="1">
      <alignment horizontal="center" vertical="center" wrapText="1"/>
    </xf>
    <xf numFmtId="1" fontId="102" fillId="0" borderId="1" xfId="226" applyNumberFormat="1" applyFont="1" applyBorder="1" applyAlignment="1">
      <alignment horizontal="center" vertical="center"/>
    </xf>
    <xf numFmtId="0" fontId="1" fillId="20" borderId="46" xfId="103" applyFont="1" applyFill="1" applyBorder="1" applyAlignment="1">
      <alignment horizontal="center" vertical="center" wrapText="1"/>
    </xf>
    <xf numFmtId="0" fontId="169" fillId="20" borderId="49" xfId="256" applyFont="1" applyFill="1" applyBorder="1" applyAlignment="1">
      <alignment vertical="center" wrapText="1"/>
    </xf>
    <xf numFmtId="0" fontId="83" fillId="4" borderId="51" xfId="0" applyFont="1" applyFill="1" applyBorder="1" applyAlignment="1">
      <alignment horizontal="left" vertical="center"/>
    </xf>
    <xf numFmtId="0" fontId="45" fillId="20" borderId="46" xfId="0" applyFont="1" applyFill="1" applyBorder="1" applyAlignment="1">
      <alignment horizontal="center" vertical="center" wrapText="1"/>
    </xf>
    <xf numFmtId="14" fontId="45" fillId="20" borderId="46" xfId="94" applyNumberFormat="1" applyFont="1" applyFill="1" applyBorder="1" applyAlignment="1">
      <alignment horizontal="center" vertical="center" wrapText="1"/>
    </xf>
    <xf numFmtId="0" fontId="102" fillId="0" borderId="0" xfId="0" applyFont="1"/>
    <xf numFmtId="0" fontId="174"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75" fillId="0" borderId="1" xfId="0" applyFont="1" applyBorder="1" applyAlignment="1">
      <alignment horizontal="left" vertical="center" wrapText="1"/>
    </xf>
    <xf numFmtId="0" fontId="175" fillId="0" borderId="1" xfId="0" applyFont="1" applyBorder="1" applyAlignment="1">
      <alignment horizontal="left" vertical="top" wrapText="1"/>
    </xf>
    <xf numFmtId="0" fontId="176" fillId="0" borderId="29" xfId="7" applyFont="1" applyBorder="1" applyAlignment="1">
      <alignment horizontal="left" vertical="center" wrapText="1"/>
    </xf>
    <xf numFmtId="0" fontId="176" fillId="0" borderId="29" xfId="0" applyFont="1" applyBorder="1" applyAlignment="1">
      <alignment horizontal="left" vertical="center" wrapText="1"/>
    </xf>
    <xf numFmtId="0" fontId="178" fillId="0" borderId="31" xfId="7" applyFont="1" applyBorder="1" applyAlignment="1">
      <alignment horizontal="center" vertical="center" wrapText="1"/>
    </xf>
    <xf numFmtId="0" fontId="178" fillId="0" borderId="30" xfId="7" applyFont="1" applyBorder="1" applyAlignment="1">
      <alignment horizontal="center" vertical="center" wrapText="1"/>
    </xf>
    <xf numFmtId="0" fontId="88" fillId="4" borderId="1" xfId="7" applyFont="1" applyFill="1" applyBorder="1" applyAlignment="1">
      <alignment horizontal="center" vertical="center" wrapText="1"/>
    </xf>
    <xf numFmtId="0" fontId="89" fillId="4" borderId="1" xfId="7" applyFont="1" applyFill="1" applyBorder="1" applyAlignment="1">
      <alignment vertical="center" wrapText="1"/>
    </xf>
    <xf numFmtId="1" fontId="89" fillId="4" borderId="42" xfId="7" applyNumberFormat="1" applyFont="1" applyFill="1" applyBorder="1" applyAlignment="1">
      <alignment horizontal="center" vertical="center" wrapText="1"/>
    </xf>
    <xf numFmtId="0" fontId="89" fillId="4" borderId="42" xfId="7" applyFont="1" applyFill="1" applyBorder="1" applyAlignment="1">
      <alignment horizontal="center" vertical="center" wrapText="1"/>
    </xf>
    <xf numFmtId="0" fontId="89" fillId="0" borderId="42" xfId="7" applyFont="1" applyFill="1" applyBorder="1" applyAlignment="1">
      <alignment horizontal="center" vertical="center" wrapText="1"/>
    </xf>
    <xf numFmtId="0" fontId="89" fillId="4" borderId="5" xfId="7" applyFont="1" applyFill="1" applyBorder="1" applyAlignment="1">
      <alignment vertical="center" wrapText="1"/>
    </xf>
    <xf numFmtId="0" fontId="89" fillId="4" borderId="57" xfId="7" applyFont="1" applyFill="1" applyBorder="1" applyAlignment="1">
      <alignment horizontal="center" vertical="center" wrapText="1"/>
    </xf>
    <xf numFmtId="1" fontId="102" fillId="0" borderId="62" xfId="196" applyNumberFormat="1" applyFont="1" applyBorder="1" applyAlignment="1">
      <alignment horizontal="center" vertical="center"/>
    </xf>
    <xf numFmtId="0" fontId="90" fillId="20" borderId="35" xfId="7" applyFont="1" applyFill="1" applyBorder="1" applyAlignment="1">
      <alignment horizontal="center" vertical="center" wrapText="1"/>
    </xf>
    <xf numFmtId="0" fontId="90" fillId="20" borderId="36" xfId="7" applyFont="1" applyFill="1" applyBorder="1" applyAlignment="1">
      <alignment horizontal="center" vertical="center" wrapText="1"/>
    </xf>
    <xf numFmtId="0" fontId="168" fillId="23" borderId="35" xfId="7" applyFont="1" applyFill="1" applyBorder="1" applyAlignment="1">
      <alignment horizontal="center" vertical="center" wrapText="1"/>
    </xf>
    <xf numFmtId="0" fontId="168" fillId="23" borderId="45" xfId="7" applyFont="1" applyFill="1" applyBorder="1" applyAlignment="1">
      <alignment horizontal="center" vertical="center" wrapText="1"/>
    </xf>
    <xf numFmtId="0" fontId="168" fillId="23" borderId="28" xfId="7" applyFont="1" applyFill="1" applyBorder="1" applyAlignment="1">
      <alignment horizontal="center" vertical="center" wrapText="1"/>
    </xf>
    <xf numFmtId="0" fontId="169" fillId="20" borderId="46" xfId="7" applyFont="1" applyFill="1" applyBorder="1" applyAlignment="1">
      <alignment vertical="center" wrapText="1"/>
    </xf>
    <xf numFmtId="0" fontId="169" fillId="20" borderId="47" xfId="7" applyFont="1" applyFill="1" applyBorder="1" applyAlignment="1">
      <alignment horizontal="center" vertical="center" wrapText="1"/>
    </xf>
    <xf numFmtId="9" fontId="169" fillId="20" borderId="45" xfId="7" applyNumberFormat="1" applyFont="1" applyFill="1" applyBorder="1" applyAlignment="1">
      <alignment vertical="center" wrapText="1"/>
    </xf>
    <xf numFmtId="0" fontId="169" fillId="20" borderId="48" xfId="7" applyFont="1" applyFill="1" applyBorder="1" applyAlignment="1">
      <alignment horizontal="center" vertical="center" wrapText="1"/>
    </xf>
    <xf numFmtId="0" fontId="121" fillId="20" borderId="33" xfId="7" applyFont="1" applyFill="1" applyBorder="1" applyAlignment="1">
      <alignment vertical="center" wrapText="1"/>
    </xf>
    <xf numFmtId="0" fontId="121" fillId="20" borderId="36" xfId="7" applyFont="1" applyFill="1" applyBorder="1" applyAlignment="1">
      <alignment vertical="center" wrapText="1"/>
    </xf>
    <xf numFmtId="0" fontId="116" fillId="4" borderId="50" xfId="7" applyFont="1" applyFill="1" applyBorder="1" applyAlignment="1">
      <alignment vertical="center" wrapText="1"/>
    </xf>
    <xf numFmtId="0" fontId="179" fillId="22" borderId="29" xfId="7" applyFont="1" applyFill="1" applyBorder="1" applyAlignment="1">
      <alignment vertical="center"/>
    </xf>
    <xf numFmtId="0" fontId="179" fillId="22" borderId="30" xfId="7" applyFont="1" applyFill="1" applyBorder="1" applyAlignment="1">
      <alignment vertical="center"/>
    </xf>
    <xf numFmtId="0" fontId="179" fillId="4" borderId="51" xfId="7" applyFont="1" applyFill="1" applyBorder="1" applyAlignment="1">
      <alignment horizontal="center" vertical="center"/>
    </xf>
    <xf numFmtId="0" fontId="118" fillId="20" borderId="45" xfId="7" applyFont="1" applyFill="1" applyBorder="1" applyAlignment="1">
      <alignment horizontal="center" vertical="center" wrapText="1"/>
    </xf>
    <xf numFmtId="0" fontId="182" fillId="0" borderId="2" xfId="0" applyFont="1" applyBorder="1"/>
    <xf numFmtId="0" fontId="84" fillId="0" borderId="1" xfId="0" applyFont="1" applyBorder="1" applyAlignment="1">
      <alignment horizontal="justify" wrapText="1"/>
    </xf>
    <xf numFmtId="0" fontId="183" fillId="0" borderId="1" xfId="0" applyFont="1" applyBorder="1" applyAlignment="1">
      <alignment horizontal="center" vertical="center" wrapText="1"/>
    </xf>
    <xf numFmtId="0" fontId="84" fillId="0" borderId="1" xfId="0" applyFont="1" applyBorder="1" applyAlignment="1">
      <alignment horizontal="justify"/>
    </xf>
    <xf numFmtId="0" fontId="87" fillId="0" borderId="5" xfId="357" applyFont="1" applyFill="1" applyBorder="1" applyAlignment="1">
      <alignment horizontal="center" vertical="center" wrapText="1"/>
    </xf>
    <xf numFmtId="0" fontId="88" fillId="4" borderId="42" xfId="116" applyFont="1" applyFill="1" applyBorder="1" applyAlignment="1">
      <alignment horizontal="center" vertical="center" wrapText="1"/>
    </xf>
    <xf numFmtId="1" fontId="102" fillId="0" borderId="42" xfId="226" applyNumberFormat="1" applyFont="1" applyBorder="1" applyAlignment="1">
      <alignment horizontal="center"/>
    </xf>
    <xf numFmtId="0" fontId="89" fillId="20" borderId="26" xfId="0" applyFont="1" applyFill="1" applyBorder="1" applyAlignment="1">
      <alignment horizontal="left" vertical="center"/>
    </xf>
    <xf numFmtId="0" fontId="89" fillId="20" borderId="27" xfId="0" applyFont="1" applyFill="1" applyBorder="1" applyAlignment="1">
      <alignment horizontal="left" vertical="center"/>
    </xf>
    <xf numFmtId="0" fontId="89" fillId="20" borderId="32" xfId="0" applyFont="1" applyFill="1" applyBorder="1" applyAlignment="1">
      <alignment horizontal="left" vertical="center"/>
    </xf>
    <xf numFmtId="0" fontId="168" fillId="23" borderId="35" xfId="116" applyFont="1" applyFill="1" applyBorder="1" applyAlignment="1">
      <alignment horizontal="center" vertical="center" wrapText="1"/>
    </xf>
    <xf numFmtId="0" fontId="168" fillId="23" borderId="28" xfId="116" applyFont="1" applyFill="1" applyBorder="1" applyAlignment="1">
      <alignment horizontal="center" vertical="center" wrapText="1"/>
    </xf>
    <xf numFmtId="0" fontId="90" fillId="20" borderId="46" xfId="116" applyFont="1" applyFill="1" applyBorder="1" applyAlignment="1">
      <alignment horizontal="center" vertical="center" wrapText="1"/>
    </xf>
    <xf numFmtId="10" fontId="184" fillId="20" borderId="45" xfId="116" applyNumberFormat="1" applyFont="1" applyFill="1" applyBorder="1" applyAlignment="1">
      <alignment horizontal="center" vertical="center" wrapText="1"/>
    </xf>
    <xf numFmtId="0" fontId="184" fillId="20" borderId="46" xfId="116" applyFont="1" applyFill="1" applyBorder="1" applyAlignment="1">
      <alignment horizontal="center" vertical="center" wrapText="1"/>
    </xf>
    <xf numFmtId="9" fontId="184" fillId="20" borderId="45" xfId="116" applyNumberFormat="1" applyFont="1" applyFill="1" applyBorder="1" applyAlignment="1">
      <alignment horizontal="center" vertical="center" wrapText="1"/>
    </xf>
    <xf numFmtId="0" fontId="169" fillId="20" borderId="49" xfId="116" applyFont="1" applyFill="1" applyBorder="1" applyAlignment="1">
      <alignment horizontal="center" vertical="center" wrapText="1"/>
    </xf>
    <xf numFmtId="9" fontId="169" fillId="20" borderId="45" xfId="116" applyNumberFormat="1" applyFont="1" applyFill="1" applyBorder="1" applyAlignment="1">
      <alignment horizontal="center" vertical="center" wrapText="1"/>
    </xf>
    <xf numFmtId="9" fontId="169" fillId="20" borderId="36" xfId="116" applyNumberFormat="1" applyFont="1" applyFill="1" applyBorder="1" applyAlignment="1">
      <alignment horizontal="center" vertical="center" wrapText="1"/>
    </xf>
    <xf numFmtId="0" fontId="181" fillId="0" borderId="36" xfId="0" applyFont="1" applyFill="1" applyBorder="1" applyAlignment="1">
      <alignment vertical="center" wrapText="1"/>
    </xf>
    <xf numFmtId="0" fontId="185" fillId="0" borderId="36" xfId="0" applyFont="1" applyFill="1" applyBorder="1" applyAlignment="1">
      <alignment vertical="center" wrapText="1"/>
    </xf>
    <xf numFmtId="0" fontId="185" fillId="0" borderId="28" xfId="0" applyFont="1" applyFill="1" applyBorder="1" applyAlignment="1">
      <alignment vertical="center" wrapText="1"/>
    </xf>
    <xf numFmtId="0" fontId="90" fillId="4" borderId="45" xfId="0" applyFont="1" applyFill="1" applyBorder="1" applyAlignment="1">
      <alignment vertical="center" wrapText="1"/>
    </xf>
    <xf numFmtId="0" fontId="0" fillId="0" borderId="27" xfId="0" applyBorder="1"/>
    <xf numFmtId="0" fontId="0" fillId="0" borderId="28" xfId="0" applyBorder="1"/>
    <xf numFmtId="0" fontId="89" fillId="0" borderId="1" xfId="0" applyFont="1" applyBorder="1" applyAlignment="1">
      <alignment vertical="center" wrapText="1"/>
    </xf>
    <xf numFmtId="0" fontId="0" fillId="0" borderId="4" xfId="0" applyBorder="1" applyAlignment="1">
      <alignment horizontal="center" vertical="center" wrapText="1"/>
    </xf>
    <xf numFmtId="0" fontId="139" fillId="0" borderId="1" xfId="0" applyFont="1" applyBorder="1" applyAlignment="1">
      <alignment vertical="center" wrapText="1"/>
    </xf>
    <xf numFmtId="0" fontId="79" fillId="0" borderId="29" xfId="94" applyFont="1" applyBorder="1" applyAlignment="1">
      <alignment horizontal="left" vertical="center" wrapText="1"/>
    </xf>
    <xf numFmtId="0" fontId="143" fillId="0" borderId="30" xfId="94" applyFont="1" applyBorder="1" applyAlignment="1">
      <alignment horizontal="left" vertical="center" wrapText="1"/>
    </xf>
    <xf numFmtId="0" fontId="143" fillId="0" borderId="31" xfId="94" applyFont="1" applyBorder="1" applyAlignment="1">
      <alignment horizontal="center" vertical="center" wrapText="1"/>
    </xf>
    <xf numFmtId="0" fontId="143" fillId="0" borderId="30" xfId="94" applyFont="1" applyBorder="1" applyAlignment="1">
      <alignment horizontal="center" vertical="center" wrapText="1"/>
    </xf>
    <xf numFmtId="1" fontId="186" fillId="4" borderId="42" xfId="60" applyNumberFormat="1" applyFont="1" applyFill="1" applyBorder="1" applyAlignment="1">
      <alignment horizontal="center" vertical="center" wrapText="1"/>
    </xf>
    <xf numFmtId="1" fontId="187" fillId="0" borderId="62" xfId="226" applyNumberFormat="1" applyFont="1" applyBorder="1" applyAlignment="1">
      <alignment horizontal="center"/>
    </xf>
    <xf numFmtId="0" fontId="136" fillId="20" borderId="33" xfId="0" applyFont="1" applyFill="1" applyBorder="1" applyAlignment="1">
      <alignment horizontal="center" vertical="center" wrapText="1"/>
    </xf>
    <xf numFmtId="0" fontId="136" fillId="20" borderId="36" xfId="0" applyFont="1" applyFill="1" applyBorder="1" applyAlignment="1">
      <alignment horizontal="center" vertical="center" wrapText="1"/>
    </xf>
    <xf numFmtId="0" fontId="168" fillId="23" borderId="35" xfId="13" applyFont="1" applyFill="1" applyBorder="1" applyAlignment="1">
      <alignment horizontal="center" vertical="center" wrapText="1"/>
    </xf>
    <xf numFmtId="0" fontId="168" fillId="23" borderId="45" xfId="13" applyFont="1" applyFill="1" applyBorder="1" applyAlignment="1">
      <alignment horizontal="center" vertical="center" wrapText="1"/>
    </xf>
    <xf numFmtId="0" fontId="168" fillId="23" borderId="28" xfId="13" applyFont="1" applyFill="1" applyBorder="1" applyAlignment="1">
      <alignment horizontal="center" vertical="center" wrapText="1"/>
    </xf>
    <xf numFmtId="0" fontId="158" fillId="20" borderId="32" xfId="13" applyFont="1" applyFill="1" applyBorder="1" applyAlignment="1">
      <alignment horizontal="center" vertical="center" wrapText="1"/>
    </xf>
    <xf numFmtId="17" fontId="188" fillId="4" borderId="103" xfId="0" applyNumberFormat="1" applyFont="1" applyFill="1" applyBorder="1" applyAlignment="1">
      <alignment horizontal="left" vertical="center" wrapText="1"/>
    </xf>
    <xf numFmtId="0" fontId="37" fillId="20" borderId="34" xfId="0" applyFont="1" applyFill="1" applyBorder="1" applyAlignment="1">
      <alignment vertical="center" wrapText="1"/>
    </xf>
    <xf numFmtId="0" fontId="88" fillId="4" borderId="1" xfId="0" applyFont="1" applyFill="1" applyBorder="1" applyAlignment="1">
      <alignment horizontal="left" wrapText="1"/>
    </xf>
    <xf numFmtId="1" fontId="102" fillId="0" borderId="1" xfId="8" applyNumberFormat="1" applyFont="1" applyBorder="1" applyAlignment="1">
      <alignment horizontal="center"/>
    </xf>
    <xf numFmtId="0" fontId="84" fillId="20" borderId="51" xfId="0" applyFont="1" applyFill="1" applyBorder="1" applyAlignment="1">
      <alignment vertical="center" wrapText="1"/>
    </xf>
    <xf numFmtId="0" fontId="168" fillId="23" borderId="35" xfId="313" applyFont="1" applyFill="1" applyBorder="1" applyAlignment="1">
      <alignment horizontal="center" vertical="center" wrapText="1"/>
    </xf>
    <xf numFmtId="0" fontId="168" fillId="23" borderId="45" xfId="313" applyFont="1" applyFill="1" applyBorder="1" applyAlignment="1">
      <alignment horizontal="center" vertical="center" wrapText="1"/>
    </xf>
    <xf numFmtId="0" fontId="168" fillId="23" borderId="28" xfId="313" applyFont="1" applyFill="1" applyBorder="1" applyAlignment="1">
      <alignment horizontal="center" vertical="center" wrapText="1"/>
    </xf>
    <xf numFmtId="0" fontId="169" fillId="20" borderId="47" xfId="313" applyFont="1" applyFill="1" applyBorder="1" applyAlignment="1">
      <alignment horizontal="center" vertical="center" wrapText="1"/>
    </xf>
    <xf numFmtId="9" fontId="169" fillId="20" borderId="45" xfId="313" applyNumberFormat="1" applyFont="1" applyFill="1" applyBorder="1" applyAlignment="1">
      <alignment vertical="center" wrapText="1"/>
    </xf>
    <xf numFmtId="0" fontId="169" fillId="20" borderId="48" xfId="313" applyFont="1" applyFill="1" applyBorder="1" applyAlignment="1">
      <alignment horizontal="center" vertical="center" wrapText="1"/>
    </xf>
    <xf numFmtId="0" fontId="168" fillId="23" borderId="79" xfId="313" applyFont="1" applyFill="1" applyBorder="1" applyAlignment="1">
      <alignment horizontal="center" vertical="center" wrapText="1"/>
    </xf>
    <xf numFmtId="0" fontId="90" fillId="20" borderId="36" xfId="0" applyFont="1" applyFill="1" applyBorder="1" applyAlignment="1">
      <alignment vertical="center" wrapText="1"/>
    </xf>
    <xf numFmtId="0" fontId="84" fillId="20" borderId="29" xfId="0" applyFont="1" applyFill="1" applyBorder="1" applyAlignment="1">
      <alignment vertical="center" wrapText="1"/>
    </xf>
    <xf numFmtId="0" fontId="91" fillId="4" borderId="45" xfId="0" applyFont="1" applyFill="1" applyBorder="1" applyAlignment="1">
      <alignment vertical="center"/>
    </xf>
    <xf numFmtId="0" fontId="83" fillId="4" borderId="45" xfId="0" applyFont="1" applyFill="1" applyBorder="1" applyAlignment="1">
      <alignment vertical="center"/>
    </xf>
    <xf numFmtId="0" fontId="84" fillId="20" borderId="30" xfId="0" applyFont="1" applyFill="1" applyBorder="1" applyAlignment="1">
      <alignment vertical="center" wrapText="1"/>
    </xf>
    <xf numFmtId="0" fontId="84" fillId="20" borderId="45" xfId="0" applyFont="1" applyFill="1" applyBorder="1" applyAlignment="1">
      <alignment vertical="center" wrapText="1"/>
    </xf>
    <xf numFmtId="0" fontId="90" fillId="20" borderId="31" xfId="0" applyFont="1" applyFill="1" applyBorder="1" applyAlignment="1">
      <alignment vertical="center" wrapText="1"/>
    </xf>
    <xf numFmtId="17" fontId="37" fillId="42" borderId="45" xfId="0" applyNumberFormat="1" applyFont="1" applyFill="1" applyBorder="1" applyAlignment="1">
      <alignment horizontal="left" vertical="center" wrapText="1"/>
    </xf>
    <xf numFmtId="0" fontId="90" fillId="20" borderId="33" xfId="0" applyFont="1" applyFill="1" applyBorder="1" applyAlignment="1">
      <alignment vertical="center" wrapText="1"/>
    </xf>
    <xf numFmtId="43" fontId="102" fillId="4" borderId="45" xfId="36" applyFont="1" applyFill="1" applyBorder="1" applyAlignment="1">
      <alignment horizontal="center" vertical="center"/>
    </xf>
    <xf numFmtId="0" fontId="0" fillId="0" borderId="37" xfId="19" applyFont="1" applyBorder="1"/>
    <xf numFmtId="14" fontId="45" fillId="20" borderId="46" xfId="313" applyNumberFormat="1" applyFont="1" applyFill="1" applyBorder="1" applyAlignment="1">
      <alignment horizontal="center" vertical="center" wrapText="1"/>
    </xf>
    <xf numFmtId="0" fontId="92" fillId="0" borderId="0" xfId="0" applyFont="1"/>
    <xf numFmtId="0" fontId="92" fillId="0" borderId="1" xfId="0" applyFont="1" applyBorder="1" applyAlignment="1">
      <alignment horizontal="center" vertical="center" wrapText="1"/>
    </xf>
    <xf numFmtId="0" fontId="92" fillId="0" borderId="4" xfId="0" applyFont="1" applyBorder="1" applyAlignment="1">
      <alignment horizontal="center" vertical="center" wrapText="1"/>
    </xf>
    <xf numFmtId="0" fontId="92" fillId="0" borderId="6" xfId="0" applyFont="1" applyBorder="1" applyAlignment="1">
      <alignment horizontal="center" vertical="center" wrapText="1"/>
    </xf>
    <xf numFmtId="0" fontId="92" fillId="0" borderId="13" xfId="0" applyFont="1" applyBorder="1" applyAlignment="1">
      <alignment horizontal="center" vertical="center" wrapText="1"/>
    </xf>
    <xf numFmtId="0" fontId="93" fillId="0" borderId="6" xfId="0" applyFont="1" applyBorder="1" applyAlignment="1">
      <alignment horizontal="justify" wrapText="1"/>
    </xf>
    <xf numFmtId="0" fontId="93" fillId="0" borderId="13" xfId="0" applyFont="1" applyBorder="1" applyAlignment="1">
      <alignment horizontal="center" vertical="center" wrapText="1"/>
    </xf>
    <xf numFmtId="0" fontId="93" fillId="0" borderId="6" xfId="0" applyFont="1" applyBorder="1"/>
    <xf numFmtId="0" fontId="93" fillId="0" borderId="6" xfId="0" applyFont="1" applyBorder="1" applyAlignment="1">
      <alignment wrapText="1"/>
    </xf>
    <xf numFmtId="0" fontId="118" fillId="4" borderId="4" xfId="205" applyFont="1" applyFill="1" applyBorder="1" applyAlignment="1">
      <alignment horizontal="center" vertical="center" wrapText="1" readingOrder="1"/>
    </xf>
    <xf numFmtId="1" fontId="190" fillId="0" borderId="62" xfId="226" applyNumberFormat="1" applyFont="1" applyBorder="1" applyAlignment="1">
      <alignment horizontal="center"/>
    </xf>
    <xf numFmtId="0" fontId="168" fillId="23" borderId="35" xfId="85" applyFont="1" applyFill="1" applyBorder="1" applyAlignment="1">
      <alignment horizontal="center" vertical="center" wrapText="1"/>
    </xf>
    <xf numFmtId="0" fontId="168" fillId="23" borderId="45" xfId="85" applyFont="1" applyFill="1" applyBorder="1" applyAlignment="1">
      <alignment horizontal="center" vertical="center" wrapText="1"/>
    </xf>
    <xf numFmtId="0" fontId="168" fillId="4" borderId="53" xfId="85" applyFont="1" applyFill="1" applyBorder="1" applyAlignment="1">
      <alignment vertical="center" wrapText="1"/>
    </xf>
    <xf numFmtId="0" fontId="168" fillId="4" borderId="38" xfId="85" applyFont="1" applyFill="1" applyBorder="1" applyAlignment="1">
      <alignment vertical="center" wrapText="1"/>
    </xf>
    <xf numFmtId="0" fontId="168" fillId="4" borderId="45" xfId="85" applyFont="1" applyFill="1" applyBorder="1" applyAlignment="1">
      <alignment vertical="center" wrapText="1"/>
    </xf>
    <xf numFmtId="0" fontId="117" fillId="20" borderId="33" xfId="0" applyFont="1" applyFill="1" applyBorder="1" applyAlignment="1">
      <alignment vertical="center" wrapText="1"/>
    </xf>
    <xf numFmtId="0" fontId="117" fillId="20" borderId="36" xfId="0" applyFont="1" applyFill="1" applyBorder="1" applyAlignment="1">
      <alignment vertical="center" wrapText="1"/>
    </xf>
    <xf numFmtId="0" fontId="0" fillId="0" borderId="26" xfId="0" applyBorder="1"/>
    <xf numFmtId="0" fontId="99" fillId="27" borderId="51" xfId="121" applyFont="1" applyFill="1" applyBorder="1" applyAlignment="1">
      <alignment horizontal="center" vertical="center" wrapText="1" readingOrder="1"/>
    </xf>
    <xf numFmtId="0" fontId="100" fillId="28" borderId="51" xfId="121" applyFont="1" applyFill="1" applyBorder="1" applyAlignment="1">
      <alignment horizontal="center" vertical="center" wrapText="1" readingOrder="1"/>
    </xf>
    <xf numFmtId="0" fontId="45" fillId="20" borderId="46" xfId="19" applyFont="1" applyFill="1" applyBorder="1" applyAlignment="1">
      <alignment horizontal="center" vertical="center" wrapText="1"/>
    </xf>
    <xf numFmtId="14" fontId="45" fillId="20" borderId="46" xfId="85" applyNumberFormat="1" applyFont="1" applyFill="1" applyBorder="1" applyAlignment="1">
      <alignment horizontal="center" vertical="center" wrapText="1"/>
    </xf>
    <xf numFmtId="0" fontId="45" fillId="20" borderId="46" xfId="94" applyFont="1" applyFill="1" applyBorder="1" applyAlignment="1">
      <alignment horizontal="center" vertical="center" wrapText="1"/>
    </xf>
    <xf numFmtId="0" fontId="167" fillId="0" borderId="6" xfId="0" applyFont="1" applyBorder="1" applyAlignment="1">
      <alignment horizontal="justify" vertical="center" wrapText="1"/>
    </xf>
    <xf numFmtId="0" fontId="167" fillId="0" borderId="13" xfId="0" applyFont="1" applyBorder="1" applyAlignment="1">
      <alignment horizontal="center" vertical="center" wrapText="1"/>
    </xf>
    <xf numFmtId="0" fontId="167" fillId="0" borderId="4" xfId="0" applyFont="1" applyBorder="1" applyAlignment="1">
      <alignment horizontal="center" vertical="center" wrapText="1"/>
    </xf>
    <xf numFmtId="0" fontId="167" fillId="0" borderId="1" xfId="0" applyFont="1" applyBorder="1" applyAlignment="1">
      <alignment horizontal="justify" vertical="center" wrapText="1"/>
    </xf>
    <xf numFmtId="173" fontId="96" fillId="25" borderId="33" xfId="19" applyNumberFormat="1" applyFont="1" applyFill="1" applyBorder="1" applyAlignment="1">
      <alignment vertical="center"/>
    </xf>
    <xf numFmtId="0" fontId="143" fillId="0" borderId="32" xfId="0" applyFont="1" applyBorder="1" applyAlignment="1">
      <alignment horizontal="left" vertical="center" wrapText="1"/>
    </xf>
    <xf numFmtId="0" fontId="108" fillId="20" borderId="50" xfId="69" applyFont="1" applyFill="1" applyBorder="1" applyAlignment="1">
      <alignment vertical="center" wrapText="1"/>
    </xf>
    <xf numFmtId="0" fontId="134" fillId="0" borderId="1" xfId="0" applyFont="1" applyBorder="1" applyAlignment="1">
      <alignment horizontal="center" vertical="center" wrapText="1"/>
    </xf>
    <xf numFmtId="0" fontId="134" fillId="0" borderId="4" xfId="0" applyFont="1" applyBorder="1" applyAlignment="1">
      <alignment horizontal="center" vertical="center" wrapText="1"/>
    </xf>
    <xf numFmtId="0" fontId="134" fillId="0" borderId="6" xfId="0" applyFont="1" applyBorder="1" applyAlignment="1">
      <alignment horizontal="center" vertical="center" wrapText="1"/>
    </xf>
    <xf numFmtId="0" fontId="134" fillId="0" borderId="13" xfId="0" applyFont="1" applyBorder="1" applyAlignment="1">
      <alignment horizontal="center" vertical="center" wrapText="1"/>
    </xf>
    <xf numFmtId="0" fontId="156" fillId="0" borderId="1" xfId="0" applyFont="1" applyBorder="1" applyAlignment="1">
      <alignment horizontal="justify" vertical="center" wrapText="1"/>
    </xf>
    <xf numFmtId="0" fontId="156" fillId="0" borderId="1" xfId="0" applyFont="1" applyBorder="1" applyAlignment="1">
      <alignment horizontal="center" vertical="center" wrapText="1"/>
    </xf>
    <xf numFmtId="0" fontId="156" fillId="0" borderId="1" xfId="0" applyFont="1" applyBorder="1" applyAlignment="1">
      <alignment horizontal="left" vertical="center" wrapText="1"/>
    </xf>
    <xf numFmtId="0" fontId="133" fillId="0" borderId="0" xfId="0" applyFont="1"/>
    <xf numFmtId="0" fontId="8" fillId="20" borderId="46" xfId="69" applyFont="1" applyFill="1" applyBorder="1" applyAlignment="1">
      <alignment horizontal="center" vertical="center" wrapText="1"/>
    </xf>
    <xf numFmtId="0" fontId="8" fillId="20" borderId="46" xfId="0" applyFont="1" applyFill="1" applyBorder="1" applyAlignment="1">
      <alignment horizontal="center" vertical="center" wrapText="1"/>
    </xf>
    <xf numFmtId="0" fontId="53" fillId="20" borderId="46" xfId="69" applyFont="1" applyFill="1" applyBorder="1" applyAlignment="1">
      <alignment horizontal="center" vertical="center" wrapText="1"/>
    </xf>
    <xf numFmtId="0" fontId="53" fillId="20" borderId="46" xfId="0" applyFont="1" applyFill="1" applyBorder="1" applyAlignment="1">
      <alignment horizontal="center" vertical="center" wrapText="1"/>
    </xf>
    <xf numFmtId="0" fontId="3" fillId="20" borderId="46" xfId="69" applyFont="1" applyFill="1" applyBorder="1" applyAlignment="1">
      <alignment horizontal="center" vertical="center" wrapText="1"/>
    </xf>
    <xf numFmtId="0" fontId="3" fillId="20" borderId="46" xfId="0" applyFont="1" applyFill="1" applyBorder="1" applyAlignment="1">
      <alignment horizontal="center" vertical="center" wrapText="1"/>
    </xf>
    <xf numFmtId="0" fontId="198" fillId="22" borderId="29" xfId="0" applyFont="1" applyFill="1" applyBorder="1" applyAlignment="1">
      <alignment vertical="center"/>
    </xf>
    <xf numFmtId="0" fontId="6" fillId="20" borderId="32" xfId="0" applyFont="1" applyFill="1" applyBorder="1" applyAlignment="1">
      <alignment horizontal="left" vertical="center" wrapText="1"/>
    </xf>
    <xf numFmtId="0" fontId="23" fillId="0" borderId="0" xfId="19"/>
    <xf numFmtId="173" fontId="112" fillId="25" borderId="33" xfId="19" applyNumberFormat="1" applyFont="1" applyFill="1" applyBorder="1" applyAlignment="1">
      <alignment horizontal="right" vertical="center"/>
    </xf>
    <xf numFmtId="173" fontId="33" fillId="25" borderId="36" xfId="19" applyNumberFormat="1" applyFont="1" applyFill="1" applyBorder="1" applyAlignment="1">
      <alignment horizontal="left" vertical="center"/>
    </xf>
    <xf numFmtId="0" fontId="201" fillId="23" borderId="46" xfId="7" applyFont="1" applyFill="1" applyBorder="1" applyAlignment="1">
      <alignment horizontal="center" vertical="center" wrapText="1"/>
    </xf>
    <xf numFmtId="0" fontId="201" fillId="23" borderId="63" xfId="7" applyFont="1" applyFill="1" applyBorder="1" applyAlignment="1">
      <alignment horizontal="center" vertical="center" wrapText="1"/>
    </xf>
    <xf numFmtId="0" fontId="129" fillId="4" borderId="46" xfId="7" applyFont="1" applyFill="1" applyBorder="1" applyAlignment="1">
      <alignment horizontal="center" vertical="center" wrapText="1"/>
    </xf>
    <xf numFmtId="0" fontId="55" fillId="20" borderId="36" xfId="7" applyFont="1" applyFill="1" applyBorder="1" applyAlignment="1">
      <alignment horizontal="left" vertical="center" wrapText="1"/>
    </xf>
    <xf numFmtId="0" fontId="171" fillId="0" borderId="37" xfId="7" applyFont="1" applyBorder="1"/>
    <xf numFmtId="0" fontId="171" fillId="0" borderId="0" xfId="7" applyFont="1" applyBorder="1"/>
    <xf numFmtId="0" fontId="198" fillId="22" borderId="29" xfId="7" applyFont="1" applyFill="1" applyBorder="1" applyAlignment="1">
      <alignment vertical="center"/>
    </xf>
    <xf numFmtId="0" fontId="86" fillId="0" borderId="5" xfId="357" applyFont="1" applyFill="1" applyBorder="1" applyAlignment="1">
      <alignment horizontal="center" vertical="center" wrapText="1"/>
    </xf>
    <xf numFmtId="0" fontId="86" fillId="4" borderId="1" xfId="19" applyFont="1" applyFill="1" applyBorder="1" applyAlignment="1">
      <alignment horizontal="center" vertical="center" wrapText="1"/>
    </xf>
    <xf numFmtId="0" fontId="45" fillId="4" borderId="1" xfId="7" applyFont="1" applyFill="1" applyBorder="1" applyAlignment="1">
      <alignment vertical="center" wrapText="1"/>
    </xf>
    <xf numFmtId="0" fontId="191" fillId="4" borderId="5" xfId="7" applyFont="1" applyFill="1" applyBorder="1" applyAlignment="1">
      <alignment horizontal="center" vertical="center" wrapText="1"/>
    </xf>
    <xf numFmtId="43" fontId="102" fillId="4" borderId="45" xfId="21" applyFont="1" applyFill="1" applyBorder="1" applyAlignment="1">
      <alignment horizontal="right"/>
    </xf>
    <xf numFmtId="0" fontId="191" fillId="4" borderId="42" xfId="7" applyFont="1" applyFill="1" applyBorder="1" applyAlignment="1">
      <alignment horizontal="center" vertical="center" wrapText="1"/>
    </xf>
    <xf numFmtId="167" fontId="3" fillId="4" borderId="5" xfId="1" applyNumberFormat="1" applyFont="1" applyFill="1" applyBorder="1" applyAlignment="1">
      <alignment horizontal="center" vertical="center" wrapText="1"/>
    </xf>
    <xf numFmtId="165" fontId="3" fillId="4" borderId="5" xfId="0" applyNumberFormat="1" applyFont="1" applyFill="1" applyBorder="1" applyAlignment="1">
      <alignment horizontal="center" vertical="center" wrapText="1"/>
    </xf>
    <xf numFmtId="0" fontId="130" fillId="0" borderId="1" xfId="0" applyFont="1" applyBorder="1" applyAlignment="1">
      <alignment horizontal="left" vertical="center" wrapText="1"/>
    </xf>
    <xf numFmtId="0" fontId="45" fillId="0" borderId="37" xfId="0" applyFont="1" applyBorder="1"/>
    <xf numFmtId="0" fontId="45" fillId="0" borderId="0" xfId="0" applyFont="1" applyBorder="1"/>
    <xf numFmtId="0" fontId="8" fillId="0" borderId="37" xfId="0" applyFont="1" applyBorder="1"/>
    <xf numFmtId="0" fontId="8" fillId="0" borderId="0" xfId="0" applyFont="1" applyBorder="1"/>
    <xf numFmtId="0" fontId="8" fillId="0" borderId="29" xfId="7" applyFont="1" applyBorder="1" applyAlignment="1">
      <alignment horizontal="left" vertical="center" wrapText="1"/>
    </xf>
    <xf numFmtId="0" fontId="130" fillId="0" borderId="30" xfId="7" applyFont="1" applyBorder="1" applyAlignment="1">
      <alignment horizontal="center" vertical="center" wrapText="1"/>
    </xf>
    <xf numFmtId="0" fontId="130" fillId="0" borderId="31" xfId="7" applyFont="1" applyBorder="1" applyAlignment="1">
      <alignment horizontal="center" vertical="center" wrapText="1"/>
    </xf>
    <xf numFmtId="0" fontId="192" fillId="22" borderId="30" xfId="0" applyFont="1" applyFill="1" applyBorder="1" applyAlignment="1">
      <alignment vertical="center"/>
    </xf>
    <xf numFmtId="0" fontId="45" fillId="30" borderId="49" xfId="0" applyFont="1" applyFill="1" applyBorder="1" applyAlignment="1">
      <alignment horizontal="center" vertical="center" wrapText="1"/>
    </xf>
    <xf numFmtId="0" fontId="45" fillId="30" borderId="56" xfId="0" applyFont="1" applyFill="1" applyBorder="1" applyAlignment="1">
      <alignment horizontal="center" vertical="center" wrapText="1"/>
    </xf>
    <xf numFmtId="0" fontId="45" fillId="30" borderId="31" xfId="0" applyFont="1" applyFill="1" applyBorder="1" applyAlignment="1">
      <alignment horizontal="center" vertical="center" wrapText="1"/>
    </xf>
    <xf numFmtId="0" fontId="8" fillId="20" borderId="45" xfId="69" applyFont="1" applyFill="1" applyBorder="1" applyAlignment="1">
      <alignment vertical="center" wrapText="1"/>
    </xf>
    <xf numFmtId="0" fontId="8" fillId="0" borderId="29" xfId="0" applyFont="1" applyBorder="1" applyAlignment="1">
      <alignment horizontal="left" vertical="center" wrapText="1"/>
    </xf>
    <xf numFmtId="0" fontId="8" fillId="0" borderId="29" xfId="69"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45" fillId="4" borderId="1" xfId="0" applyFont="1" applyFill="1" applyBorder="1" applyAlignment="1">
      <alignment vertical="center" wrapText="1"/>
    </xf>
    <xf numFmtId="0" fontId="191" fillId="4" borderId="42" xfId="0" applyFont="1" applyFill="1" applyBorder="1" applyAlignment="1">
      <alignment horizontal="center" vertical="center" wrapText="1"/>
    </xf>
    <xf numFmtId="0" fontId="45" fillId="4" borderId="5" xfId="0" applyFont="1" applyFill="1" applyBorder="1" applyAlignment="1">
      <alignment vertical="center" wrapText="1"/>
    </xf>
    <xf numFmtId="0" fontId="191" fillId="4" borderId="57" xfId="0" applyFont="1" applyFill="1" applyBorder="1" applyAlignment="1">
      <alignment horizontal="center" vertical="center" wrapText="1"/>
    </xf>
    <xf numFmtId="0" fontId="8" fillId="20" borderId="45" xfId="69" applyFont="1" applyFill="1" applyBorder="1" applyAlignment="1">
      <alignment horizontal="center" vertical="center" wrapText="1"/>
    </xf>
    <xf numFmtId="0" fontId="103" fillId="23" borderId="50" xfId="69" applyFont="1" applyFill="1" applyBorder="1" applyAlignment="1">
      <alignment horizontal="center" vertical="center" wrapText="1"/>
    </xf>
    <xf numFmtId="0" fontId="129" fillId="4" borderId="1" xfId="0" applyFont="1" applyFill="1" applyBorder="1" applyAlignment="1">
      <alignment horizontal="center" vertical="center" wrapText="1"/>
    </xf>
    <xf numFmtId="0" fontId="128" fillId="4" borderId="1" xfId="0" applyFont="1" applyFill="1" applyBorder="1" applyAlignment="1">
      <alignment vertical="center" wrapText="1"/>
    </xf>
    <xf numFmtId="0" fontId="128"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5" xfId="0" applyNumberFormat="1" applyFont="1" applyFill="1" applyBorder="1" applyAlignment="1">
      <alignment horizontal="center" vertical="center" wrapText="1"/>
    </xf>
    <xf numFmtId="164" fontId="3" fillId="4" borderId="5" xfId="62" applyFont="1" applyFill="1" applyBorder="1" applyAlignment="1">
      <alignment horizontal="center" vertical="center" wrapText="1"/>
    </xf>
    <xf numFmtId="0" fontId="37" fillId="20" borderId="45" xfId="69" applyFont="1" applyFill="1" applyBorder="1" applyAlignment="1">
      <alignment horizontal="center" vertical="center" wrapText="1"/>
    </xf>
    <xf numFmtId="0" fontId="0" fillId="0" borderId="37" xfId="0" applyBorder="1" applyAlignment="1">
      <alignment vertical="top"/>
    </xf>
    <xf numFmtId="0" fontId="0" fillId="0" borderId="0" xfId="0" applyBorder="1" applyAlignment="1">
      <alignment vertical="top"/>
    </xf>
    <xf numFmtId="0" fontId="205" fillId="20" borderId="33" xfId="0" applyFont="1" applyFill="1" applyBorder="1" applyAlignment="1">
      <alignment horizontal="left" vertical="center" wrapText="1"/>
    </xf>
    <xf numFmtId="0" fontId="37" fillId="20" borderId="32" xfId="0" applyFont="1" applyFill="1" applyBorder="1" applyAlignment="1">
      <alignment vertical="center" wrapText="1"/>
    </xf>
    <xf numFmtId="0" fontId="37" fillId="20" borderId="33" xfId="0" applyFont="1" applyFill="1" applyBorder="1" applyAlignment="1">
      <alignment vertical="center" wrapText="1"/>
    </xf>
    <xf numFmtId="0" fontId="37" fillId="20" borderId="33" xfId="0" applyFont="1" applyFill="1" applyBorder="1" applyAlignment="1">
      <alignment horizontal="center" vertical="center" wrapText="1"/>
    </xf>
    <xf numFmtId="0" fontId="161" fillId="9" borderId="78" xfId="3" applyFont="1" applyFill="1" applyBorder="1" applyAlignment="1">
      <alignment vertical="center" wrapText="1"/>
    </xf>
    <xf numFmtId="0" fontId="161" fillId="9" borderId="79" xfId="3" applyFont="1" applyFill="1" applyBorder="1" applyAlignment="1">
      <alignment vertical="center" wrapText="1"/>
    </xf>
    <xf numFmtId="9" fontId="154" fillId="39" borderId="19" xfId="3" applyNumberFormat="1" applyFont="1" applyFill="1" applyBorder="1" applyAlignment="1">
      <alignment horizontal="center" vertical="center"/>
    </xf>
    <xf numFmtId="9" fontId="154" fillId="39" borderId="86" xfId="3" applyNumberFormat="1" applyFont="1" applyFill="1" applyBorder="1" applyAlignment="1">
      <alignment horizontal="center" vertical="center"/>
    </xf>
    <xf numFmtId="0" fontId="92" fillId="0" borderId="0" xfId="3" applyFont="1"/>
    <xf numFmtId="0" fontId="92" fillId="0" borderId="19" xfId="3" applyFont="1" applyBorder="1" applyAlignment="1">
      <alignment horizontal="center" vertical="center" wrapText="1"/>
    </xf>
    <xf numFmtId="0" fontId="92" fillId="0" borderId="23" xfId="3" applyFont="1" applyBorder="1" applyAlignment="1">
      <alignment horizontal="center" vertical="center" wrapText="1"/>
    </xf>
    <xf numFmtId="0" fontId="92" fillId="0" borderId="87" xfId="3" applyFont="1" applyBorder="1" applyAlignment="1">
      <alignment horizontal="center" vertical="center" wrapText="1"/>
    </xf>
    <xf numFmtId="0" fontId="92" fillId="0" borderId="105" xfId="3" applyFont="1" applyBorder="1" applyAlignment="1">
      <alignment horizontal="center" vertical="center" wrapText="1"/>
    </xf>
    <xf numFmtId="0" fontId="93" fillId="0" borderId="19" xfId="3" applyFont="1" applyBorder="1" applyAlignment="1">
      <alignment horizontal="center" vertical="center" wrapText="1"/>
    </xf>
    <xf numFmtId="0" fontId="154" fillId="0" borderId="0" xfId="3" applyFont="1"/>
    <xf numFmtId="0" fontId="127" fillId="0" borderId="45" xfId="0" applyFont="1" applyBorder="1" applyAlignment="1">
      <alignment horizontal="center" vertical="center" wrapText="1"/>
    </xf>
    <xf numFmtId="4" fontId="102" fillId="4" borderId="45" xfId="19" applyNumberFormat="1" applyFont="1" applyFill="1" applyBorder="1" applyAlignment="1">
      <alignment horizontal="center" vertical="center"/>
    </xf>
    <xf numFmtId="164" fontId="5" fillId="2" borderId="6" xfId="62" applyFont="1" applyFill="1" applyBorder="1" applyAlignment="1">
      <alignment horizontal="right" wrapText="1"/>
    </xf>
    <xf numFmtId="0" fontId="127" fillId="0" borderId="1" xfId="0" applyFont="1" applyBorder="1" applyAlignment="1">
      <alignment horizontal="center" wrapText="1"/>
    </xf>
    <xf numFmtId="0" fontId="46" fillId="0" borderId="1"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13" xfId="0" applyFont="1" applyBorder="1" applyAlignment="1">
      <alignment horizontal="center" vertical="center" wrapText="1"/>
    </xf>
    <xf numFmtId="0" fontId="44" fillId="0" borderId="13" xfId="0" applyNumberFormat="1" applyFont="1" applyBorder="1" applyAlignment="1">
      <alignment horizontal="center" vertical="center" wrapText="1"/>
    </xf>
    <xf numFmtId="0" fontId="0" fillId="20" borderId="35" xfId="85" applyFont="1" applyFill="1" applyBorder="1" applyAlignment="1">
      <alignment horizontal="center" vertical="center" wrapText="1"/>
    </xf>
    <xf numFmtId="0" fontId="0" fillId="20" borderId="36" xfId="0" applyFont="1" applyFill="1" applyBorder="1" applyAlignment="1">
      <alignment horizontal="left" vertical="center" wrapText="1"/>
    </xf>
    <xf numFmtId="17" fontId="24" fillId="4" borderId="5" xfId="0" applyNumberFormat="1" applyFont="1" applyFill="1" applyBorder="1" applyAlignment="1" applyProtection="1">
      <alignment horizontal="center" vertical="center" wrapText="1"/>
      <protection locked="0"/>
    </xf>
    <xf numFmtId="0" fontId="127" fillId="0" borderId="31" xfId="0" applyFont="1" applyBorder="1" applyAlignment="1">
      <alignment horizontal="center" vertical="center" wrapText="1"/>
    </xf>
    <xf numFmtId="0" fontId="127" fillId="0" borderId="29" xfId="0" applyFont="1" applyBorder="1" applyAlignment="1">
      <alignment horizontal="center" vertical="center" wrapText="1"/>
    </xf>
    <xf numFmtId="0" fontId="52" fillId="0" borderId="0" xfId="3" applyFont="1" applyAlignment="1">
      <alignment vertical="center"/>
    </xf>
    <xf numFmtId="0" fontId="0" fillId="0" borderId="0" xfId="0" applyFont="1" applyAlignment="1">
      <alignment wrapText="1"/>
    </xf>
    <xf numFmtId="0" fontId="218" fillId="0" borderId="37" xfId="19" applyFont="1" applyBorder="1"/>
    <xf numFmtId="0" fontId="218" fillId="0" borderId="0" xfId="19" applyFont="1" applyBorder="1"/>
    <xf numFmtId="0" fontId="219" fillId="0" borderId="37" xfId="0" applyFont="1" applyBorder="1" applyAlignment="1"/>
    <xf numFmtId="0" fontId="219" fillId="0" borderId="0" xfId="0" applyFont="1" applyBorder="1" applyAlignment="1"/>
    <xf numFmtId="0" fontId="1" fillId="4" borderId="32" xfId="13" applyFont="1" applyFill="1" applyBorder="1" applyAlignment="1">
      <alignment horizontal="center" vertical="center" wrapText="1"/>
    </xf>
    <xf numFmtId="0" fontId="191" fillId="0" borderId="6" xfId="0" applyFont="1" applyBorder="1" applyAlignment="1">
      <alignment horizontal="center" vertical="center" wrapText="1"/>
    </xf>
    <xf numFmtId="0" fontId="191" fillId="0" borderId="13" xfId="0" applyNumberFormat="1" applyFont="1" applyBorder="1" applyAlignment="1">
      <alignment horizontal="center" vertical="center" wrapText="1"/>
    </xf>
    <xf numFmtId="0" fontId="45" fillId="0" borderId="13" xfId="0" applyNumberFormat="1" applyFont="1" applyBorder="1" applyAlignment="1">
      <alignment horizontal="center" vertical="center" wrapText="1"/>
    </xf>
    <xf numFmtId="0" fontId="191" fillId="0" borderId="1" xfId="0" applyFont="1" applyBorder="1" applyAlignment="1">
      <alignment horizontal="center" vertical="center" wrapText="1"/>
    </xf>
    <xf numFmtId="0" fontId="191" fillId="0" borderId="1" xfId="0" applyNumberFormat="1" applyFont="1" applyBorder="1" applyAlignment="1">
      <alignment horizontal="center" vertical="center" wrapText="1"/>
    </xf>
    <xf numFmtId="0" fontId="45" fillId="0" borderId="1" xfId="0" applyNumberFormat="1" applyFont="1" applyBorder="1" applyAlignment="1">
      <alignment horizontal="center" vertical="center"/>
    </xf>
    <xf numFmtId="0" fontId="0" fillId="4" borderId="32" xfId="13" applyFont="1" applyFill="1" applyBorder="1" applyAlignment="1">
      <alignment horizontal="center" vertical="center" wrapText="1"/>
    </xf>
    <xf numFmtId="173" fontId="222" fillId="35" borderId="94" xfId="3" applyNumberFormat="1" applyFont="1" applyFill="1" applyBorder="1" applyAlignment="1">
      <alignment vertical="center"/>
    </xf>
    <xf numFmtId="1" fontId="223" fillId="4" borderId="42" xfId="60" applyNumberFormat="1" applyFont="1" applyFill="1" applyBorder="1" applyAlignment="1">
      <alignment horizontal="center" vertical="center" wrapText="1"/>
    </xf>
    <xf numFmtId="0" fontId="167" fillId="4" borderId="5" xfId="0" applyFont="1" applyFill="1" applyBorder="1" applyAlignment="1">
      <alignment horizontal="center" vertical="center" wrapText="1"/>
    </xf>
    <xf numFmtId="0" fontId="167" fillId="4" borderId="8" xfId="0" applyFont="1" applyFill="1" applyBorder="1" applyAlignment="1">
      <alignment horizontal="center" vertical="center" wrapText="1"/>
    </xf>
    <xf numFmtId="0" fontId="87" fillId="4" borderId="1" xfId="0" applyFont="1" applyFill="1" applyBorder="1" applyAlignment="1">
      <alignment horizontal="center" vertical="center" wrapText="1"/>
    </xf>
    <xf numFmtId="17" fontId="0" fillId="4" borderId="103" xfId="0" applyNumberFormat="1" applyFont="1" applyFill="1" applyBorder="1" applyAlignment="1">
      <alignment horizontal="left" vertical="center" wrapText="1"/>
    </xf>
    <xf numFmtId="0" fontId="37" fillId="4" borderId="32" xfId="13" applyFont="1" applyFill="1" applyBorder="1" applyAlignment="1">
      <alignment horizontal="center" vertical="center" wrapText="1"/>
    </xf>
    <xf numFmtId="0" fontId="191" fillId="0" borderId="13" xfId="0" applyFont="1" applyBorder="1" applyAlignment="1">
      <alignment horizontal="center" vertical="center" wrapText="1"/>
    </xf>
    <xf numFmtId="0" fontId="191" fillId="0" borderId="6" xfId="0" applyFont="1" applyBorder="1" applyAlignment="1">
      <alignment horizontal="center" vertical="center"/>
    </xf>
    <xf numFmtId="0" fontId="45" fillId="0" borderId="13" xfId="0" applyFont="1" applyBorder="1" applyAlignment="1">
      <alignment horizontal="center" vertical="center" wrapText="1"/>
    </xf>
    <xf numFmtId="0" fontId="46" fillId="0" borderId="0" xfId="0" applyFont="1"/>
    <xf numFmtId="0" fontId="37" fillId="20" borderId="35" xfId="0" applyFont="1" applyFill="1" applyBorder="1" applyAlignment="1">
      <alignment horizontal="center" vertical="center" wrapText="1"/>
    </xf>
    <xf numFmtId="0" fontId="37" fillId="20" borderId="51" xfId="0" applyFont="1" applyFill="1" applyBorder="1" applyAlignment="1">
      <alignment horizontal="center" vertical="center" wrapText="1"/>
    </xf>
    <xf numFmtId="0" fontId="37" fillId="20" borderId="34" xfId="0" applyFont="1" applyFill="1" applyBorder="1" applyAlignment="1">
      <alignment horizontal="center" vertical="center" wrapText="1"/>
    </xf>
    <xf numFmtId="0" fontId="37" fillId="20" borderId="50" xfId="0" applyFont="1" applyFill="1" applyBorder="1" applyAlignment="1">
      <alignment horizontal="center" vertical="center" wrapText="1"/>
    </xf>
    <xf numFmtId="0" fontId="132" fillId="20" borderId="28" xfId="0" applyFont="1" applyFill="1" applyBorder="1" applyAlignment="1">
      <alignment vertical="center" wrapText="1"/>
    </xf>
    <xf numFmtId="0" fontId="37" fillId="20" borderId="45" xfId="0" applyFont="1" applyFill="1" applyBorder="1" applyAlignment="1">
      <alignment horizontal="center" vertical="center" wrapText="1"/>
    </xf>
    <xf numFmtId="0" fontId="161" fillId="0" borderId="50" xfId="0" applyFont="1" applyFill="1" applyBorder="1" applyAlignment="1">
      <alignment horizontal="left" vertical="center" wrapText="1"/>
    </xf>
    <xf numFmtId="0" fontId="37" fillId="20" borderId="46" xfId="0" applyFont="1" applyFill="1" applyBorder="1" applyAlignment="1">
      <alignment vertical="center" wrapText="1"/>
    </xf>
    <xf numFmtId="0" fontId="93" fillId="0" borderId="6" xfId="0" applyFont="1" applyBorder="1" applyAlignment="1">
      <alignment horizontal="left" wrapText="1"/>
    </xf>
    <xf numFmtId="0" fontId="0" fillId="20" borderId="32" xfId="0" applyFont="1" applyFill="1" applyBorder="1" applyAlignment="1">
      <alignment vertical="center" wrapText="1"/>
    </xf>
    <xf numFmtId="0" fontId="0" fillId="20" borderId="45" xfId="0" applyFont="1" applyFill="1" applyBorder="1" applyAlignment="1">
      <alignment vertical="center" wrapText="1"/>
    </xf>
    <xf numFmtId="0" fontId="0" fillId="20" borderId="33" xfId="0" applyFont="1" applyFill="1" applyBorder="1" applyAlignment="1">
      <alignment vertical="center" wrapText="1"/>
    </xf>
    <xf numFmtId="17" fontId="37" fillId="4" borderId="103" xfId="0" applyNumberFormat="1" applyFont="1" applyFill="1" applyBorder="1" applyAlignment="1">
      <alignment horizontal="left" vertical="center" wrapText="1"/>
    </xf>
    <xf numFmtId="0" fontId="34" fillId="20" borderId="33" xfId="0" applyFont="1" applyFill="1" applyBorder="1" applyAlignment="1">
      <alignment vertical="center" wrapText="1"/>
    </xf>
    <xf numFmtId="0" fontId="34" fillId="20" borderId="36" xfId="0" applyFont="1" applyFill="1" applyBorder="1" applyAlignment="1">
      <alignment vertical="center" wrapText="1"/>
    </xf>
    <xf numFmtId="0" fontId="224" fillId="0" borderId="36" xfId="0" applyFont="1" applyFill="1" applyBorder="1" applyAlignment="1">
      <alignment horizontal="left" vertical="center" wrapText="1"/>
    </xf>
    <xf numFmtId="0" fontId="34" fillId="0" borderId="37" xfId="0" applyFont="1" applyBorder="1"/>
    <xf numFmtId="0" fontId="34" fillId="0" borderId="29" xfId="0" applyFont="1" applyBorder="1"/>
    <xf numFmtId="0" fontId="34" fillId="0" borderId="30" xfId="0" applyFont="1" applyBorder="1"/>
    <xf numFmtId="0" fontId="224" fillId="0" borderId="13" xfId="0" applyFont="1" applyBorder="1" applyAlignment="1">
      <alignment horizontal="center" vertical="center" wrapText="1"/>
    </xf>
    <xf numFmtId="0" fontId="63" fillId="0" borderId="6" xfId="0" applyFont="1" applyFill="1" applyBorder="1" applyAlignment="1">
      <alignment horizontal="justify" vertical="center" wrapText="1"/>
    </xf>
    <xf numFmtId="0" fontId="224" fillId="0" borderId="13" xfId="0" applyFont="1" applyFill="1" applyBorder="1" applyAlignment="1">
      <alignment horizontal="center" vertical="center" wrapText="1"/>
    </xf>
    <xf numFmtId="0" fontId="34" fillId="0" borderId="0" xfId="0" applyFont="1" applyAlignment="1">
      <alignment wrapText="1"/>
    </xf>
    <xf numFmtId="0" fontId="224" fillId="0" borderId="6" xfId="0" applyFont="1" applyBorder="1" applyAlignment="1">
      <alignment horizontal="justify" vertical="center" wrapText="1"/>
    </xf>
    <xf numFmtId="164" fontId="5" fillId="2" borderId="1" xfId="62" applyFont="1" applyFill="1" applyBorder="1" applyAlignment="1">
      <alignment horizontal="right" vertical="center" wrapText="1"/>
    </xf>
    <xf numFmtId="165" fontId="5" fillId="2" borderId="1" xfId="0" applyNumberFormat="1" applyFont="1" applyFill="1" applyBorder="1" applyAlignment="1">
      <alignment horizontal="right" vertical="center" wrapText="1"/>
    </xf>
    <xf numFmtId="9" fontId="5" fillId="2" borderId="1" xfId="2" applyFont="1" applyFill="1" applyBorder="1" applyAlignment="1">
      <alignment horizontal="right" vertical="center" wrapText="1"/>
    </xf>
    <xf numFmtId="0" fontId="63" fillId="4" borderId="46" xfId="243" applyFont="1" applyFill="1" applyBorder="1" applyAlignment="1">
      <alignment horizontal="center" vertical="center" wrapText="1"/>
    </xf>
    <xf numFmtId="0" fontId="89" fillId="4" borderId="1" xfId="0" applyFont="1" applyFill="1" applyBorder="1" applyAlignment="1">
      <alignment horizontal="left" vertical="center" wrapText="1"/>
    </xf>
    <xf numFmtId="0" fontId="219" fillId="0" borderId="37" xfId="0" applyFont="1" applyBorder="1"/>
    <xf numFmtId="0" fontId="219" fillId="0" borderId="0" xfId="0" applyFont="1" applyBorder="1"/>
    <xf numFmtId="0" fontId="3" fillId="0" borderId="29" xfId="7" applyFont="1" applyBorder="1" applyAlignment="1">
      <alignment horizontal="left" vertical="center" wrapText="1"/>
    </xf>
    <xf numFmtId="0" fontId="227" fillId="0" borderId="30" xfId="7" applyFont="1" applyBorder="1" applyAlignment="1">
      <alignment horizontal="center" vertical="center" wrapText="1"/>
    </xf>
    <xf numFmtId="0" fontId="227" fillId="0" borderId="31" xfId="7" applyFont="1" applyBorder="1" applyAlignment="1">
      <alignment horizontal="center" vertical="center" wrapText="1"/>
    </xf>
    <xf numFmtId="0" fontId="3" fillId="4" borderId="1" xfId="7" applyFont="1" applyFill="1" applyBorder="1" applyAlignment="1">
      <alignment vertical="center" wrapText="1"/>
    </xf>
    <xf numFmtId="0" fontId="24" fillId="4" borderId="42" xfId="7" applyFont="1" applyFill="1" applyBorder="1" applyAlignment="1">
      <alignment horizontal="center" vertical="center" wrapText="1"/>
    </xf>
    <xf numFmtId="0" fontId="24" fillId="4" borderId="5" xfId="7" applyFont="1" applyFill="1" applyBorder="1" applyAlignment="1">
      <alignment horizontal="center" vertical="center" wrapText="1"/>
    </xf>
    <xf numFmtId="0" fontId="24" fillId="4" borderId="8" xfId="7" applyFont="1" applyFill="1" applyBorder="1" applyAlignment="1">
      <alignment horizontal="center" vertical="center" wrapText="1"/>
    </xf>
    <xf numFmtId="0" fontId="3" fillId="4" borderId="5" xfId="7" applyFont="1" applyFill="1" applyBorder="1" applyAlignment="1">
      <alignment vertical="center" wrapText="1"/>
    </xf>
    <xf numFmtId="0" fontId="24" fillId="4" borderId="57" xfId="7" applyFont="1" applyFill="1" applyBorder="1" applyAlignment="1">
      <alignment horizontal="center" vertical="center" wrapText="1"/>
    </xf>
    <xf numFmtId="0" fontId="24" fillId="4" borderId="1" xfId="7" applyFont="1" applyFill="1" applyBorder="1" applyAlignment="1">
      <alignment horizontal="center" vertical="center" wrapText="1"/>
    </xf>
    <xf numFmtId="0" fontId="33" fillId="4" borderId="1" xfId="7" applyFont="1" applyFill="1" applyBorder="1" applyAlignment="1">
      <alignment vertical="center" wrapText="1"/>
    </xf>
    <xf numFmtId="0" fontId="33" fillId="4" borderId="1" xfId="7" applyFont="1" applyFill="1" applyBorder="1" applyAlignment="1">
      <alignment horizontal="center" vertical="center" wrapText="1"/>
    </xf>
    <xf numFmtId="0" fontId="108" fillId="20" borderId="35" xfId="7" applyFont="1" applyFill="1" applyBorder="1" applyAlignment="1">
      <alignment horizontal="justify" vertical="center" wrapText="1"/>
    </xf>
    <xf numFmtId="0" fontId="108" fillId="20" borderId="33" xfId="7" applyFont="1" applyFill="1" applyBorder="1" applyAlignment="1">
      <alignment horizontal="justify" vertical="center" wrapText="1"/>
    </xf>
    <xf numFmtId="0" fontId="108" fillId="20" borderId="36" xfId="7" applyFont="1" applyFill="1" applyBorder="1" applyAlignment="1">
      <alignment horizontal="justify" vertical="center" wrapText="1"/>
    </xf>
    <xf numFmtId="0" fontId="108" fillId="20" borderId="33" xfId="7" applyFont="1" applyFill="1" applyBorder="1" applyAlignment="1">
      <alignment vertical="center" wrapText="1"/>
    </xf>
    <xf numFmtId="0" fontId="108" fillId="20" borderId="36" xfId="7" applyFont="1" applyFill="1" applyBorder="1" applyAlignment="1">
      <alignment vertical="center" wrapText="1"/>
    </xf>
    <xf numFmtId="0" fontId="115" fillId="4" borderId="50" xfId="7" applyFont="1" applyFill="1" applyBorder="1" applyAlignment="1">
      <alignment vertical="center" wrapText="1"/>
    </xf>
    <xf numFmtId="0" fontId="114" fillId="22" borderId="29" xfId="7" applyFont="1" applyFill="1" applyBorder="1" applyAlignment="1">
      <alignment vertical="center"/>
    </xf>
    <xf numFmtId="0" fontId="114" fillId="22" borderId="30" xfId="7" applyFont="1" applyFill="1" applyBorder="1" applyAlignment="1">
      <alignment vertical="center"/>
    </xf>
    <xf numFmtId="0" fontId="114" fillId="4" borderId="51" xfId="7" applyFont="1" applyFill="1" applyBorder="1" applyAlignment="1">
      <alignment horizontal="center" vertical="center"/>
    </xf>
    <xf numFmtId="0" fontId="108" fillId="20" borderId="45" xfId="7" applyFont="1" applyFill="1" applyBorder="1" applyAlignment="1">
      <alignment vertical="center" wrapText="1"/>
    </xf>
    <xf numFmtId="173" fontId="229" fillId="25" borderId="52" xfId="35" applyNumberFormat="1" applyFont="1" applyFill="1" applyBorder="1" applyAlignment="1">
      <alignment vertical="center"/>
    </xf>
    <xf numFmtId="173" fontId="229" fillId="25" borderId="33" xfId="35" applyNumberFormat="1" applyFont="1" applyFill="1" applyBorder="1" applyAlignment="1">
      <alignment vertical="center"/>
    </xf>
    <xf numFmtId="173" fontId="230" fillId="25" borderId="36" xfId="35" applyNumberFormat="1" applyFont="1" applyFill="1" applyBorder="1" applyAlignment="1">
      <alignment horizontal="left" vertical="center"/>
    </xf>
    <xf numFmtId="0" fontId="231" fillId="0" borderId="2" xfId="7" applyFont="1" applyBorder="1"/>
    <xf numFmtId="0" fontId="231" fillId="0" borderId="3" xfId="7" applyFont="1" applyBorder="1"/>
    <xf numFmtId="0" fontId="231" fillId="0" borderId="4" xfId="7" applyFont="1" applyBorder="1"/>
    <xf numFmtId="0" fontId="227" fillId="0" borderId="37" xfId="35" applyFont="1" applyBorder="1"/>
    <xf numFmtId="0" fontId="227" fillId="0" borderId="0" xfId="35" applyFont="1" applyBorder="1"/>
    <xf numFmtId="0" fontId="227" fillId="0" borderId="0" xfId="7" applyFont="1" applyBorder="1"/>
    <xf numFmtId="0" fontId="227" fillId="0" borderId="0" xfId="7" applyFont="1" applyBorder="1" applyAlignment="1">
      <alignment horizontal="center"/>
    </xf>
    <xf numFmtId="0" fontId="227" fillId="0" borderId="0" xfId="35" applyFont="1" applyBorder="1" applyAlignment="1">
      <alignment horizontal="center"/>
    </xf>
    <xf numFmtId="0" fontId="227" fillId="0" borderId="37" xfId="7" applyFont="1" applyBorder="1"/>
    <xf numFmtId="0" fontId="227" fillId="0" borderId="38" xfId="7" applyFont="1" applyBorder="1"/>
    <xf numFmtId="0" fontId="227" fillId="30" borderId="49" xfId="7" applyFont="1" applyFill="1" applyBorder="1" applyAlignment="1">
      <alignment horizontal="center" vertical="center" wrapText="1"/>
    </xf>
    <xf numFmtId="0" fontId="227" fillId="30" borderId="56" xfId="7" applyFont="1" applyFill="1" applyBorder="1" applyAlignment="1">
      <alignment horizontal="center" vertical="center" wrapText="1"/>
    </xf>
    <xf numFmtId="0" fontId="227" fillId="30" borderId="31" xfId="7" applyFont="1" applyFill="1" applyBorder="1" applyAlignment="1">
      <alignment horizontal="center" vertical="center" wrapText="1"/>
    </xf>
    <xf numFmtId="0" fontId="3" fillId="20" borderId="34" xfId="7" applyFont="1" applyFill="1" applyBorder="1" applyAlignment="1">
      <alignment vertical="center" wrapText="1"/>
    </xf>
    <xf numFmtId="14" fontId="3" fillId="0" borderId="31" xfId="7" applyNumberFormat="1" applyFont="1" applyBorder="1" applyAlignment="1">
      <alignment horizontal="center" vertical="center"/>
    </xf>
    <xf numFmtId="0" fontId="3" fillId="20" borderId="46" xfId="7" applyFont="1" applyFill="1" applyBorder="1" applyAlignment="1">
      <alignment horizontal="center" vertical="center" wrapText="1"/>
    </xf>
    <xf numFmtId="0" fontId="3" fillId="0" borderId="0" xfId="3" applyFont="1" applyAlignment="1">
      <alignment wrapText="1"/>
    </xf>
    <xf numFmtId="0" fontId="111" fillId="0" borderId="0" xfId="7" applyFont="1"/>
    <xf numFmtId="0" fontId="111" fillId="0" borderId="1" xfId="7" applyFont="1" applyBorder="1" applyAlignment="1">
      <alignment horizontal="center" vertical="center" wrapText="1"/>
    </xf>
    <xf numFmtId="0" fontId="111" fillId="0" borderId="4" xfId="7" applyFont="1" applyBorder="1" applyAlignment="1">
      <alignment horizontal="center" vertical="center" wrapText="1"/>
    </xf>
    <xf numFmtId="0" fontId="111" fillId="0" borderId="6" xfId="7" applyFont="1" applyBorder="1" applyAlignment="1">
      <alignment horizontal="center" vertical="center" wrapText="1"/>
    </xf>
    <xf numFmtId="0" fontId="111" fillId="0" borderId="13" xfId="7" applyFont="1" applyBorder="1" applyAlignment="1">
      <alignment horizontal="center" vertical="center" wrapText="1"/>
    </xf>
    <xf numFmtId="0" fontId="28" fillId="0" borderId="1" xfId="7" applyFont="1" applyBorder="1" applyAlignment="1">
      <alignment horizontal="center" vertical="center" wrapText="1"/>
    </xf>
    <xf numFmtId="0" fontId="3" fillId="20" borderId="0" xfId="7" applyFont="1" applyFill="1" applyBorder="1" applyAlignment="1">
      <alignment horizontal="left" vertical="center" wrapText="1"/>
    </xf>
    <xf numFmtId="0" fontId="28" fillId="0" borderId="1" xfId="7" applyFont="1" applyBorder="1" applyAlignment="1">
      <alignment horizontal="left" vertical="center" wrapText="1"/>
    </xf>
    <xf numFmtId="14" fontId="3" fillId="4" borderId="1" xfId="3" applyNumberFormat="1" applyFont="1" applyFill="1" applyBorder="1" applyAlignment="1" applyProtection="1">
      <alignment horizontal="center" vertical="center" wrapText="1"/>
      <protection locked="0"/>
    </xf>
    <xf numFmtId="0" fontId="3" fillId="20" borderId="33" xfId="7" applyFont="1" applyFill="1" applyBorder="1" applyAlignment="1">
      <alignment vertical="center" wrapText="1"/>
    </xf>
    <xf numFmtId="0" fontId="3" fillId="20" borderId="36" xfId="7" applyFont="1" applyFill="1" applyBorder="1" applyAlignment="1">
      <alignment vertical="center" wrapText="1"/>
    </xf>
    <xf numFmtId="0" fontId="24" fillId="20" borderId="33" xfId="7" applyFont="1" applyFill="1" applyBorder="1" applyAlignment="1">
      <alignment horizontal="left" vertical="center" wrapText="1"/>
    </xf>
    <xf numFmtId="0" fontId="24" fillId="20" borderId="36" xfId="7" applyFont="1" applyFill="1" applyBorder="1" applyAlignment="1">
      <alignment horizontal="left" vertical="center" wrapText="1"/>
    </xf>
    <xf numFmtId="0" fontId="111" fillId="0" borderId="0" xfId="0" applyFont="1"/>
    <xf numFmtId="0" fontId="111" fillId="0" borderId="1" xfId="0" applyFont="1" applyBorder="1" applyAlignment="1">
      <alignment horizontal="center" vertical="center" wrapText="1"/>
    </xf>
    <xf numFmtId="0" fontId="111" fillId="0" borderId="4" xfId="0" applyFont="1" applyBorder="1" applyAlignment="1">
      <alignment horizontal="center" vertical="center" wrapText="1"/>
    </xf>
    <xf numFmtId="0" fontId="111" fillId="0" borderId="6" xfId="0" applyFont="1" applyBorder="1" applyAlignment="1">
      <alignment horizontal="center" vertical="center" wrapText="1"/>
    </xf>
    <xf numFmtId="0" fontId="111" fillId="0" borderId="13" xfId="0" applyFont="1" applyBorder="1" applyAlignment="1">
      <alignment horizontal="center" vertical="center" wrapText="1"/>
    </xf>
    <xf numFmtId="0" fontId="28" fillId="0" borderId="1" xfId="0" applyFont="1" applyBorder="1" applyAlignment="1">
      <alignment horizontal="justify" wrapText="1"/>
    </xf>
    <xf numFmtId="0" fontId="28" fillId="0" borderId="1" xfId="0" applyFont="1" applyBorder="1" applyAlignment="1">
      <alignment horizontal="center" vertical="center" wrapText="1"/>
    </xf>
    <xf numFmtId="0" fontId="33" fillId="20" borderId="32" xfId="7" applyFont="1" applyFill="1" applyBorder="1" applyAlignment="1">
      <alignment horizontal="left" vertical="center" wrapText="1"/>
    </xf>
    <xf numFmtId="0" fontId="28" fillId="0" borderId="1" xfId="0" applyFont="1" applyBorder="1" applyAlignment="1">
      <alignment horizontal="left" vertical="center" wrapText="1"/>
    </xf>
    <xf numFmtId="0" fontId="37" fillId="30" borderId="49" xfId="0" applyFont="1" applyFill="1" applyBorder="1" applyAlignment="1">
      <alignment horizontal="center" vertical="center" wrapText="1"/>
    </xf>
    <xf numFmtId="0" fontId="37" fillId="30" borderId="56" xfId="0" applyFont="1" applyFill="1" applyBorder="1" applyAlignment="1">
      <alignment horizontal="center" vertical="center" wrapText="1"/>
    </xf>
    <xf numFmtId="0" fontId="37" fillId="30" borderId="31" xfId="0" applyFont="1" applyFill="1" applyBorder="1" applyAlignment="1">
      <alignment horizontal="center" vertical="center" wrapText="1"/>
    </xf>
    <xf numFmtId="0" fontId="232" fillId="0" borderId="37" xfId="0" applyFont="1" applyBorder="1"/>
    <xf numFmtId="0" fontId="167" fillId="20" borderId="45" xfId="69" applyFont="1" applyFill="1" applyBorder="1" applyAlignment="1">
      <alignment horizontal="center" vertical="center" wrapText="1"/>
    </xf>
    <xf numFmtId="0" fontId="205" fillId="20" borderId="45" xfId="69" applyFont="1" applyFill="1" applyBorder="1" applyAlignment="1">
      <alignment horizontal="center" vertical="center" wrapText="1"/>
    </xf>
    <xf numFmtId="0" fontId="0" fillId="0" borderId="0" xfId="0" quotePrefix="1"/>
    <xf numFmtId="0" fontId="44" fillId="0" borderId="6" xfId="0" applyFont="1" applyBorder="1" applyAlignment="1">
      <alignment horizontal="left" vertical="top" wrapText="1"/>
    </xf>
    <xf numFmtId="0" fontId="46" fillId="14" borderId="1" xfId="0" applyFont="1" applyFill="1" applyBorder="1" applyAlignment="1">
      <alignment horizontal="right" wrapText="1"/>
    </xf>
    <xf numFmtId="165" fontId="46" fillId="14" borderId="1" xfId="354" applyNumberFormat="1" applyFont="1" applyFill="1" applyBorder="1" applyAlignment="1">
      <alignment horizontal="center" vertical="center" wrapText="1"/>
    </xf>
    <xf numFmtId="0" fontId="48" fillId="0" borderId="0" xfId="0" applyFont="1" applyBorder="1" applyAlignment="1">
      <alignment horizontal="center"/>
    </xf>
    <xf numFmtId="166" fontId="39" fillId="2" borderId="1" xfId="354"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0" fillId="4" borderId="0" xfId="0" applyFill="1" applyAlignment="1">
      <alignment horizontal="center" wrapText="1"/>
    </xf>
    <xf numFmtId="0" fontId="36" fillId="2" borderId="1" xfId="0" applyFont="1" applyFill="1" applyBorder="1" applyAlignment="1" applyProtection="1">
      <alignment horizontal="left" vertical="center"/>
      <protection locked="0"/>
    </xf>
    <xf numFmtId="0" fontId="36" fillId="2" borderId="20" xfId="0" applyFont="1" applyFill="1" applyBorder="1" applyAlignment="1">
      <alignment horizontal="left" vertical="center"/>
    </xf>
    <xf numFmtId="0" fontId="36" fillId="2" borderId="22" xfId="0" applyFont="1" applyFill="1" applyBorder="1" applyAlignment="1">
      <alignment horizontal="left"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1" xfId="0" applyFont="1" applyFill="1" applyBorder="1" applyAlignment="1">
      <alignment horizontal="center" vertical="center" wrapText="1"/>
    </xf>
    <xf numFmtId="0" fontId="5" fillId="2" borderId="1" xfId="0" applyFont="1" applyFill="1" applyBorder="1" applyAlignment="1" applyProtection="1">
      <alignment horizontal="left" vertical="center"/>
      <protection locked="0"/>
    </xf>
    <xf numFmtId="0" fontId="6"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6" fillId="4" borderId="2"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6" fillId="4" borderId="4" xfId="3" applyFont="1" applyFill="1" applyBorder="1" applyAlignment="1" applyProtection="1">
      <alignment horizontal="center" vertical="center" wrapText="1"/>
      <protection locked="0"/>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4" borderId="2" xfId="3" applyFont="1" applyFill="1" applyBorder="1" applyAlignment="1">
      <alignment horizontal="center" vertical="center" wrapText="1"/>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6" fillId="4" borderId="3"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167" fontId="5" fillId="2" borderId="2" xfId="1" applyNumberFormat="1" applyFont="1" applyFill="1" applyBorder="1" applyAlignment="1">
      <alignment horizontal="center" wrapText="1"/>
    </xf>
    <xf numFmtId="167" fontId="5" fillId="2" borderId="3" xfId="1" applyNumberFormat="1" applyFont="1" applyFill="1" applyBorder="1" applyAlignment="1">
      <alignment horizontal="center" wrapText="1"/>
    </xf>
    <xf numFmtId="167" fontId="5" fillId="2" borderId="4" xfId="1" applyNumberFormat="1" applyFont="1" applyFill="1" applyBorder="1" applyAlignment="1">
      <alignment horizont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5" borderId="14" xfId="4" applyFont="1" applyFill="1" applyBorder="1" applyAlignment="1">
      <alignment horizontal="center" vertical="center" wrapText="1"/>
    </xf>
    <xf numFmtId="0" fontId="10" fillId="5" borderId="15" xfId="4" applyFont="1" applyFill="1" applyBorder="1" applyAlignment="1">
      <alignment horizontal="center" vertical="center" wrapText="1"/>
    </xf>
    <xf numFmtId="0" fontId="10" fillId="5" borderId="16" xfId="4"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6" xfId="0" applyBorder="1" applyAlignment="1">
      <alignment horizontal="center" vertical="center" wrapText="1"/>
    </xf>
    <xf numFmtId="0" fontId="7" fillId="2" borderId="6" xfId="0" applyFont="1" applyFill="1" applyBorder="1" applyAlignment="1">
      <alignment horizontal="center" vertical="center" wrapText="1"/>
    </xf>
    <xf numFmtId="167" fontId="3" fillId="8" borderId="5" xfId="1" applyNumberFormat="1" applyFont="1" applyFill="1" applyBorder="1" applyAlignment="1" applyProtection="1">
      <alignment horizontal="center" vertical="center" wrapText="1"/>
      <protection locked="0"/>
    </xf>
    <xf numFmtId="167" fontId="3" fillId="8" borderId="6" xfId="1" applyNumberFormat="1" applyFont="1" applyFill="1" applyBorder="1" applyAlignment="1" applyProtection="1">
      <alignment horizontal="center" vertical="center" wrapText="1"/>
      <protection locked="0"/>
    </xf>
    <xf numFmtId="167" fontId="3" fillId="8" borderId="5" xfId="1" applyNumberFormat="1" applyFont="1" applyFill="1" applyBorder="1" applyAlignment="1">
      <alignment horizontal="center" vertical="center" wrapText="1"/>
    </xf>
    <xf numFmtId="167" fontId="3" fillId="8" borderId="6" xfId="1" applyNumberFormat="1" applyFont="1" applyFill="1" applyBorder="1" applyAlignment="1">
      <alignment horizontal="center" vertical="center" wrapText="1"/>
    </xf>
    <xf numFmtId="165" fontId="3" fillId="8" borderId="5" xfId="0" applyNumberFormat="1" applyFont="1" applyFill="1" applyBorder="1" applyAlignment="1">
      <alignment horizontal="center" vertical="center" wrapText="1"/>
    </xf>
    <xf numFmtId="165" fontId="3" fillId="8" borderId="6" xfId="0" applyNumberFormat="1" applyFont="1" applyFill="1" applyBorder="1" applyAlignment="1">
      <alignment horizontal="center" vertical="center" wrapText="1"/>
    </xf>
    <xf numFmtId="0" fontId="3" fillId="4" borderId="10" xfId="0" applyFont="1" applyFill="1" applyBorder="1" applyAlignment="1">
      <alignment horizontal="left" wrapText="1"/>
    </xf>
    <xf numFmtId="0" fontId="3" fillId="4" borderId="2" xfId="0" applyFont="1" applyFill="1" applyBorder="1" applyAlignment="1" applyProtection="1">
      <alignment horizontal="left" wrapText="1"/>
      <protection locked="0"/>
    </xf>
    <xf numFmtId="0" fontId="3" fillId="4" borderId="3" xfId="0" applyFont="1" applyFill="1" applyBorder="1" applyAlignment="1" applyProtection="1">
      <alignment horizontal="left" wrapText="1"/>
      <protection locked="0"/>
    </xf>
    <xf numFmtId="0" fontId="3" fillId="4" borderId="4" xfId="0" applyFont="1" applyFill="1" applyBorder="1" applyAlignment="1" applyProtection="1">
      <alignment horizontal="left" wrapText="1"/>
      <protection locked="0"/>
    </xf>
    <xf numFmtId="0" fontId="6" fillId="8" borderId="9" xfId="0" applyFont="1" applyFill="1" applyBorder="1" applyAlignment="1">
      <alignment horizontal="center" wrapText="1"/>
    </xf>
    <xf numFmtId="0" fontId="6" fillId="4" borderId="1" xfId="3" applyFont="1" applyFill="1" applyBorder="1" applyAlignment="1" applyProtection="1">
      <alignment horizontal="center" vertical="center" wrapText="1"/>
      <protection locked="0"/>
    </xf>
    <xf numFmtId="165" fontId="3" fillId="4" borderId="5" xfId="0" applyNumberFormat="1" applyFont="1" applyFill="1" applyBorder="1" applyAlignment="1">
      <alignment horizontal="center" vertical="center" wrapText="1"/>
    </xf>
    <xf numFmtId="165" fontId="3" fillId="4" borderId="8" xfId="0" applyNumberFormat="1" applyFont="1" applyFill="1" applyBorder="1" applyAlignment="1">
      <alignment horizontal="center" vertical="center" wrapText="1"/>
    </xf>
    <xf numFmtId="165" fontId="3" fillId="4" borderId="6" xfId="0" applyNumberFormat="1" applyFont="1" applyFill="1" applyBorder="1" applyAlignment="1">
      <alignment horizontal="center" vertical="center" wrapText="1"/>
    </xf>
    <xf numFmtId="164" fontId="3" fillId="4" borderId="5" xfId="62" applyFont="1" applyFill="1" applyBorder="1" applyAlignment="1" applyProtection="1">
      <alignment horizontal="center" vertical="center" wrapText="1"/>
      <protection locked="0"/>
    </xf>
    <xf numFmtId="164" fontId="3" fillId="4" borderId="8" xfId="62" applyFont="1" applyFill="1" applyBorder="1" applyAlignment="1" applyProtection="1">
      <alignment horizontal="center" vertical="center" wrapText="1"/>
      <protection locked="0"/>
    </xf>
    <xf numFmtId="164" fontId="3" fillId="4" borderId="6" xfId="62" applyFont="1" applyFill="1" applyBorder="1" applyAlignment="1" applyProtection="1">
      <alignment horizontal="center" vertical="center" wrapText="1"/>
      <protection locked="0"/>
    </xf>
    <xf numFmtId="167" fontId="3" fillId="4" borderId="5" xfId="1" applyNumberFormat="1" applyFont="1" applyFill="1" applyBorder="1" applyAlignment="1" applyProtection="1">
      <alignment horizontal="center" vertical="center" wrapText="1"/>
      <protection locked="0"/>
    </xf>
    <xf numFmtId="167" fontId="3" fillId="4" borderId="6" xfId="1" applyNumberFormat="1" applyFont="1" applyFill="1" applyBorder="1" applyAlignment="1" applyProtection="1">
      <alignment horizontal="center" vertical="center" wrapText="1"/>
      <protection locked="0"/>
    </xf>
    <xf numFmtId="164" fontId="3" fillId="4" borderId="5" xfId="62" applyFont="1" applyFill="1" applyBorder="1" applyAlignment="1">
      <alignment horizontal="center" vertical="center" wrapText="1"/>
    </xf>
    <xf numFmtId="164" fontId="3" fillId="4" borderId="8" xfId="62" applyFont="1" applyFill="1" applyBorder="1" applyAlignment="1">
      <alignment horizontal="center" vertical="center" wrapText="1"/>
    </xf>
    <xf numFmtId="164" fontId="3" fillId="4" borderId="6" xfId="62" applyFont="1" applyFill="1" applyBorder="1" applyAlignment="1">
      <alignment horizontal="center" vertical="center" wrapText="1"/>
    </xf>
    <xf numFmtId="0" fontId="6" fillId="4" borderId="1" xfId="3" applyFont="1" applyFill="1" applyBorder="1" applyAlignment="1">
      <alignment horizontal="center" vertical="center" wrapText="1"/>
    </xf>
    <xf numFmtId="0" fontId="34" fillId="20" borderId="32" xfId="0" applyFont="1" applyFill="1" applyBorder="1" applyAlignment="1">
      <alignment horizontal="left" vertical="center" wrapText="1"/>
    </xf>
    <xf numFmtId="0" fontId="34" fillId="20" borderId="33" xfId="0" applyFont="1" applyFill="1" applyBorder="1" applyAlignment="1">
      <alignment horizontal="left" vertical="center" wrapText="1"/>
    </xf>
    <xf numFmtId="0" fontId="34" fillId="20" borderId="34" xfId="0" applyFont="1" applyFill="1" applyBorder="1" applyAlignment="1">
      <alignment horizontal="left" vertical="center" wrapText="1"/>
    </xf>
    <xf numFmtId="0" fontId="58" fillId="13" borderId="32" xfId="0" applyFont="1" applyFill="1" applyBorder="1" applyAlignment="1">
      <alignment vertical="center" wrapText="1"/>
    </xf>
    <xf numFmtId="0" fontId="58" fillId="13" borderId="33" xfId="0" applyFont="1" applyFill="1" applyBorder="1" applyAlignment="1">
      <alignment vertical="center" wrapText="1"/>
    </xf>
    <xf numFmtId="0" fontId="58" fillId="13" borderId="36" xfId="0" applyFont="1" applyFill="1" applyBorder="1" applyAlignment="1">
      <alignment vertical="center" wrapText="1"/>
    </xf>
    <xf numFmtId="0" fontId="59" fillId="21" borderId="32" xfId="0" applyFont="1" applyFill="1" applyBorder="1" applyAlignment="1">
      <alignment vertical="center" wrapText="1"/>
    </xf>
    <xf numFmtId="0" fontId="59" fillId="21" borderId="33" xfId="0" applyFont="1" applyFill="1" applyBorder="1" applyAlignment="1">
      <alignment vertical="center" wrapText="1"/>
    </xf>
    <xf numFmtId="0" fontId="59" fillId="21" borderId="36" xfId="0" applyFont="1" applyFill="1" applyBorder="1" applyAlignment="1">
      <alignment vertical="center" wrapText="1"/>
    </xf>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0" fontId="60" fillId="0" borderId="37" xfId="0" applyFont="1" applyBorder="1" applyAlignment="1">
      <alignment horizontal="left" vertical="center" wrapText="1"/>
    </xf>
    <xf numFmtId="0" fontId="60" fillId="0" borderId="0" xfId="0" applyFont="1" applyBorder="1" applyAlignment="1">
      <alignment horizontal="left" vertical="center" wrapText="1"/>
    </xf>
    <xf numFmtId="0" fontId="60" fillId="0" borderId="38" xfId="0" applyFont="1" applyBorder="1" applyAlignment="1">
      <alignment horizontal="left" vertical="center" wrapText="1"/>
    </xf>
    <xf numFmtId="0" fontId="61" fillId="13" borderId="32" xfId="0" applyFont="1" applyFill="1" applyBorder="1" applyAlignment="1">
      <alignment vertical="center" wrapText="1"/>
    </xf>
    <xf numFmtId="0" fontId="61" fillId="13" borderId="33" xfId="0" applyFont="1" applyFill="1" applyBorder="1" applyAlignment="1">
      <alignment vertical="center" wrapText="1"/>
    </xf>
    <xf numFmtId="0" fontId="61" fillId="13" borderId="36" xfId="0" applyFont="1" applyFill="1" applyBorder="1" applyAlignment="1">
      <alignment vertical="center" wrapText="1"/>
    </xf>
    <xf numFmtId="0" fontId="54" fillId="13" borderId="26" xfId="0" applyFont="1" applyFill="1" applyBorder="1" applyAlignment="1">
      <alignment horizontal="center" vertical="center"/>
    </xf>
    <xf numFmtId="0" fontId="54" fillId="13" borderId="27" xfId="0" applyFont="1" applyFill="1" applyBorder="1" applyAlignment="1">
      <alignment horizontal="center" vertical="center"/>
    </xf>
    <xf numFmtId="0" fontId="54" fillId="13" borderId="28" xfId="0" applyFont="1" applyFill="1" applyBorder="1" applyAlignment="1">
      <alignment horizontal="center" vertical="center"/>
    </xf>
    <xf numFmtId="0" fontId="54" fillId="13" borderId="29" xfId="0" applyFont="1" applyFill="1" applyBorder="1" applyAlignment="1">
      <alignment horizontal="center" vertical="center"/>
    </xf>
    <xf numFmtId="0" fontId="54" fillId="13" borderId="30" xfId="0" applyFont="1" applyFill="1" applyBorder="1" applyAlignment="1">
      <alignment horizontal="center" vertical="center"/>
    </xf>
    <xf numFmtId="0" fontId="54" fillId="13" borderId="31" xfId="0" applyFont="1" applyFill="1" applyBorder="1" applyAlignment="1">
      <alignment horizontal="center" vertical="center"/>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57" fillId="0" borderId="35" xfId="0" applyFont="1" applyBorder="1" applyAlignment="1">
      <alignment horizontal="left" vertical="center" wrapText="1"/>
    </xf>
    <xf numFmtId="0" fontId="57" fillId="0" borderId="36" xfId="0" applyFont="1" applyBorder="1" applyAlignment="1">
      <alignment horizontal="left" vertical="center" wrapText="1"/>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34" fillId="0" borderId="36" xfId="0" applyFont="1" applyBorder="1" applyAlignment="1">
      <alignment horizontal="left" vertical="center"/>
    </xf>
    <xf numFmtId="0" fontId="63" fillId="4" borderId="5" xfId="0" applyFont="1" applyFill="1" applyBorder="1" applyAlignment="1">
      <alignment horizontal="center" vertical="center" wrapText="1"/>
    </xf>
    <xf numFmtId="0" fontId="63" fillId="4" borderId="8" xfId="0" applyFont="1" applyFill="1" applyBorder="1" applyAlignment="1">
      <alignment horizontal="center" vertical="center" wrapText="1"/>
    </xf>
    <xf numFmtId="0" fontId="63" fillId="4" borderId="6" xfId="0" applyFont="1" applyFill="1" applyBorder="1" applyAlignment="1">
      <alignment horizontal="center" vertical="center" wrapText="1"/>
    </xf>
    <xf numFmtId="0" fontId="63" fillId="4" borderId="30" xfId="0" applyFont="1" applyFill="1" applyBorder="1" applyAlignment="1">
      <alignment horizontal="left" vertical="center" wrapText="1"/>
    </xf>
    <xf numFmtId="0" fontId="59" fillId="22" borderId="29" xfId="0" applyFont="1" applyFill="1" applyBorder="1" applyAlignment="1">
      <alignment vertical="center"/>
    </xf>
    <xf numFmtId="0" fontId="59" fillId="22" borderId="30" xfId="0" applyFont="1" applyFill="1" applyBorder="1" applyAlignment="1">
      <alignment vertical="center"/>
    </xf>
    <xf numFmtId="0" fontId="59" fillId="22" borderId="31" xfId="0" applyFont="1" applyFill="1" applyBorder="1" applyAlignment="1">
      <alignment vertical="center"/>
    </xf>
    <xf numFmtId="0" fontId="62" fillId="4" borderId="39" xfId="0" applyFont="1" applyFill="1" applyBorder="1" applyAlignment="1">
      <alignment horizontal="center" vertical="center"/>
    </xf>
    <xf numFmtId="0" fontId="62" fillId="4" borderId="40" xfId="0" applyFont="1" applyFill="1" applyBorder="1" applyAlignment="1">
      <alignment horizontal="center" vertical="center"/>
    </xf>
    <xf numFmtId="0" fontId="62" fillId="4" borderId="41" xfId="0" applyFont="1" applyFill="1" applyBorder="1" applyAlignment="1">
      <alignment horizontal="center" vertical="center"/>
    </xf>
    <xf numFmtId="0" fontId="63" fillId="0" borderId="2" xfId="357" applyFont="1" applyFill="1" applyBorder="1" applyAlignment="1">
      <alignment horizontal="center" vertical="center" wrapText="1"/>
    </xf>
    <xf numFmtId="0" fontId="63" fillId="0" borderId="43" xfId="357"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65" fillId="23" borderId="32" xfId="243" applyFont="1" applyFill="1" applyBorder="1" applyAlignment="1">
      <alignment horizontal="center" vertical="center"/>
    </xf>
    <xf numFmtId="0" fontId="65" fillId="23" borderId="33" xfId="243" applyFont="1" applyFill="1" applyBorder="1" applyAlignment="1">
      <alignment horizontal="center" vertical="center"/>
    </xf>
    <xf numFmtId="0" fontId="65" fillId="23" borderId="34" xfId="243" applyFont="1" applyFill="1" applyBorder="1" applyAlignment="1">
      <alignment horizontal="center" vertical="center"/>
    </xf>
    <xf numFmtId="0" fontId="34" fillId="0" borderId="32" xfId="243" applyFont="1" applyFill="1" applyBorder="1" applyAlignment="1">
      <alignment vertical="center" wrapText="1"/>
    </xf>
    <xf numFmtId="0" fontId="34" fillId="0" borderId="33" xfId="243" applyFont="1" applyFill="1" applyBorder="1" applyAlignment="1">
      <alignment vertical="center" wrapText="1"/>
    </xf>
    <xf numFmtId="0" fontId="34" fillId="0" borderId="34" xfId="243" applyFont="1" applyFill="1" applyBorder="1" applyAlignment="1">
      <alignment vertical="center" wrapText="1"/>
    </xf>
    <xf numFmtId="0" fontId="56" fillId="23" borderId="32" xfId="0" applyFont="1" applyFill="1" applyBorder="1" applyAlignment="1">
      <alignment horizontal="center" vertical="center"/>
    </xf>
    <xf numFmtId="0" fontId="56" fillId="23" borderId="33" xfId="0" applyFont="1" applyFill="1" applyBorder="1" applyAlignment="1">
      <alignment horizontal="center" vertical="center"/>
    </xf>
    <xf numFmtId="0" fontId="56" fillId="23" borderId="34" xfId="0" applyFont="1" applyFill="1" applyBorder="1" applyAlignment="1">
      <alignment horizontal="center" vertical="center"/>
    </xf>
    <xf numFmtId="0" fontId="56" fillId="23" borderId="35" xfId="0" applyFont="1" applyFill="1" applyBorder="1" applyAlignment="1">
      <alignment horizontal="center" vertical="center" wrapText="1"/>
    </xf>
    <xf numFmtId="0" fontId="56" fillId="23" borderId="33" xfId="0" applyFont="1" applyFill="1" applyBorder="1" applyAlignment="1">
      <alignment horizontal="center" vertical="center" wrapText="1"/>
    </xf>
    <xf numFmtId="0" fontId="56" fillId="23" borderId="36" xfId="0" applyFont="1" applyFill="1" applyBorder="1" applyAlignment="1">
      <alignment horizontal="center" vertical="center" wrapText="1"/>
    </xf>
    <xf numFmtId="0" fontId="60" fillId="20" borderId="35" xfId="0" applyFont="1" applyFill="1" applyBorder="1" applyAlignment="1">
      <alignment horizontal="center" vertical="center" wrapText="1"/>
    </xf>
    <xf numFmtId="0" fontId="60" fillId="20" borderId="33" xfId="0" applyFont="1" applyFill="1" applyBorder="1" applyAlignment="1">
      <alignment horizontal="center" vertical="center" wrapText="1"/>
    </xf>
    <xf numFmtId="0" fontId="60" fillId="20" borderId="36" xfId="0" applyFont="1" applyFill="1" applyBorder="1" applyAlignment="1">
      <alignment horizontal="center" vertical="center" wrapText="1"/>
    </xf>
    <xf numFmtId="0" fontId="224" fillId="0" borderId="32" xfId="0" applyFont="1" applyFill="1" applyBorder="1" applyAlignment="1">
      <alignment horizontal="left" vertical="center" wrapText="1"/>
    </xf>
    <xf numFmtId="0" fontId="224" fillId="0" borderId="33" xfId="0" applyFont="1" applyFill="1" applyBorder="1" applyAlignment="1">
      <alignment horizontal="left" vertical="center" wrapText="1"/>
    </xf>
    <xf numFmtId="0" fontId="224" fillId="0" borderId="36" xfId="0" applyFont="1" applyFill="1" applyBorder="1" applyAlignment="1">
      <alignment horizontal="left" vertical="center" wrapText="1"/>
    </xf>
    <xf numFmtId="0" fontId="34" fillId="20" borderId="32" xfId="243" applyFont="1" applyFill="1" applyBorder="1" applyAlignment="1">
      <alignment vertical="center" wrapText="1"/>
    </xf>
    <xf numFmtId="0" fontId="34" fillId="20" borderId="33" xfId="243" applyFont="1" applyFill="1" applyBorder="1" applyAlignment="1">
      <alignment vertical="center" wrapText="1"/>
    </xf>
    <xf numFmtId="0" fontId="34" fillId="20" borderId="34" xfId="243" applyFont="1" applyFill="1" applyBorder="1" applyAlignment="1">
      <alignment vertical="center" wrapText="1"/>
    </xf>
    <xf numFmtId="0" fontId="68" fillId="24" borderId="32" xfId="0" applyFont="1" applyFill="1" applyBorder="1" applyAlignment="1">
      <alignment horizontal="left" vertical="center" wrapText="1"/>
    </xf>
    <xf numFmtId="0" fontId="68" fillId="24" borderId="33" xfId="0" applyFont="1" applyFill="1" applyBorder="1" applyAlignment="1">
      <alignment horizontal="left" vertical="center" wrapText="1"/>
    </xf>
    <xf numFmtId="0" fontId="68" fillId="24" borderId="36" xfId="0" applyFont="1" applyFill="1" applyBorder="1" applyAlignment="1">
      <alignment horizontal="left" vertical="center" wrapText="1"/>
    </xf>
    <xf numFmtId="0" fontId="61" fillId="13" borderId="32" xfId="0" applyFont="1" applyFill="1" applyBorder="1" applyAlignment="1">
      <alignment horizontal="left" vertical="center" wrapText="1"/>
    </xf>
    <xf numFmtId="0" fontId="61" fillId="13" borderId="33" xfId="0" applyFont="1" applyFill="1" applyBorder="1" applyAlignment="1">
      <alignment horizontal="left" vertical="center" wrapText="1"/>
    </xf>
    <xf numFmtId="0" fontId="61" fillId="13" borderId="36" xfId="0" applyFont="1" applyFill="1" applyBorder="1" applyAlignment="1">
      <alignment horizontal="left" vertical="center" wrapText="1"/>
    </xf>
    <xf numFmtId="0" fontId="34" fillId="20" borderId="36" xfId="0" applyFont="1" applyFill="1" applyBorder="1" applyAlignment="1">
      <alignment horizontal="left" vertical="center" wrapText="1"/>
    </xf>
    <xf numFmtId="0" fontId="58" fillId="26" borderId="32" xfId="18" applyFont="1" applyFill="1" applyBorder="1" applyAlignment="1">
      <alignment horizontal="center" vertical="center"/>
    </xf>
    <xf numFmtId="0" fontId="58" fillId="26" borderId="33" xfId="18" applyFont="1" applyFill="1" applyBorder="1" applyAlignment="1">
      <alignment horizontal="center" vertical="center"/>
    </xf>
    <xf numFmtId="0" fontId="58" fillId="26" borderId="36" xfId="18" applyFont="1" applyFill="1" applyBorder="1" applyAlignment="1">
      <alignment horizontal="center" vertical="center"/>
    </xf>
    <xf numFmtId="0" fontId="74" fillId="26" borderId="32" xfId="18" applyFont="1" applyFill="1" applyBorder="1" applyAlignment="1">
      <alignment horizontal="center" vertical="center" wrapText="1" readingOrder="1"/>
    </xf>
    <xf numFmtId="0" fontId="74" fillId="26" borderId="33" xfId="18" applyFont="1" applyFill="1" applyBorder="1" applyAlignment="1">
      <alignment horizontal="center" vertical="center" wrapText="1" readingOrder="1"/>
    </xf>
    <xf numFmtId="0" fontId="74" fillId="26" borderId="36" xfId="18" applyFont="1" applyFill="1" applyBorder="1" applyAlignment="1">
      <alignment horizontal="center" vertical="center" wrapText="1" readingOrder="1"/>
    </xf>
    <xf numFmtId="0" fontId="74" fillId="27" borderId="50" xfId="18" applyFont="1" applyFill="1" applyBorder="1" applyAlignment="1">
      <alignment horizontal="center" vertical="center" wrapText="1" readingOrder="1"/>
    </xf>
    <xf numFmtId="0" fontId="74" fillId="27" borderId="53" xfId="18" applyFont="1" applyFill="1" applyBorder="1" applyAlignment="1">
      <alignment horizontal="center" vertical="center" wrapText="1" readingOrder="1"/>
    </xf>
    <xf numFmtId="173" fontId="70" fillId="25" borderId="32" xfId="19" applyNumberFormat="1" applyFont="1" applyFill="1" applyBorder="1" applyAlignment="1">
      <alignment horizontal="left" vertical="center"/>
    </xf>
    <xf numFmtId="173" fontId="70" fillId="25" borderId="33" xfId="19" applyNumberFormat="1" applyFont="1" applyFill="1" applyBorder="1" applyAlignment="1">
      <alignment horizontal="left" vertical="center"/>
    </xf>
    <xf numFmtId="173" fontId="71" fillId="25" borderId="52" xfId="19" applyNumberFormat="1" applyFont="1" applyFill="1" applyBorder="1" applyAlignment="1">
      <alignment horizontal="right" vertical="center"/>
    </xf>
    <xf numFmtId="173" fontId="71" fillId="25" borderId="33" xfId="19" applyNumberFormat="1" applyFont="1" applyFill="1" applyBorder="1" applyAlignment="1">
      <alignment horizontal="right" vertical="center"/>
    </xf>
    <xf numFmtId="0" fontId="61" fillId="13" borderId="26" xfId="0" applyFont="1" applyFill="1" applyBorder="1" applyAlignment="1">
      <alignment vertical="center" wrapText="1"/>
    </xf>
    <xf numFmtId="0" fontId="61" fillId="13" borderId="27" xfId="0" applyFont="1" applyFill="1" applyBorder="1" applyAlignment="1">
      <alignment vertical="center" wrapText="1"/>
    </xf>
    <xf numFmtId="0" fontId="61" fillId="13" borderId="28" xfId="0" applyFont="1" applyFill="1" applyBorder="1" applyAlignment="1">
      <alignment vertical="center" wrapText="1"/>
    </xf>
    <xf numFmtId="9" fontId="74" fillId="29" borderId="32" xfId="226" applyFont="1" applyFill="1" applyBorder="1" applyAlignment="1">
      <alignment horizontal="center" vertical="center" wrapText="1" readingOrder="1"/>
    </xf>
    <xf numFmtId="9" fontId="74" fillId="29" borderId="33" xfId="226" applyFont="1" applyFill="1" applyBorder="1" applyAlignment="1">
      <alignment horizontal="center" vertical="center" wrapText="1" readingOrder="1"/>
    </xf>
    <xf numFmtId="9" fontId="74" fillId="29" borderId="36" xfId="226" applyFont="1" applyFill="1" applyBorder="1" applyAlignment="1">
      <alignment horizontal="center" vertical="center" wrapText="1" readingOrder="1"/>
    </xf>
    <xf numFmtId="0" fontId="34" fillId="0" borderId="32" xfId="0" applyFont="1" applyBorder="1" applyAlignment="1">
      <alignment horizontal="center"/>
    </xf>
    <xf numFmtId="0" fontId="34" fillId="0" borderId="33" xfId="0" applyFont="1" applyBorder="1" applyAlignment="1">
      <alignment horizontal="center"/>
    </xf>
    <xf numFmtId="0" fontId="34" fillId="0" borderId="36" xfId="0" applyFont="1" applyBorder="1" applyAlignment="1">
      <alignment horizontal="center"/>
    </xf>
    <xf numFmtId="0" fontId="61" fillId="13" borderId="29" xfId="0" applyFont="1" applyFill="1" applyBorder="1" applyAlignment="1">
      <alignment vertical="center" wrapText="1"/>
    </xf>
    <xf numFmtId="0" fontId="61" fillId="13" borderId="30" xfId="0" applyFont="1" applyFill="1" applyBorder="1" applyAlignment="1">
      <alignment vertical="center" wrapText="1"/>
    </xf>
    <xf numFmtId="0" fontId="61" fillId="13" borderId="31" xfId="0" applyFont="1" applyFill="1" applyBorder="1" applyAlignment="1">
      <alignment vertical="center" wrapText="1"/>
    </xf>
    <xf numFmtId="0" fontId="34" fillId="30" borderId="29" xfId="0" applyFont="1" applyFill="1" applyBorder="1" applyAlignment="1">
      <alignment horizontal="center" vertical="center" wrapText="1"/>
    </xf>
    <xf numFmtId="0" fontId="34" fillId="30" borderId="30" xfId="0" applyFont="1" applyFill="1" applyBorder="1" applyAlignment="1">
      <alignment horizontal="center" vertical="center" wrapText="1"/>
    </xf>
    <xf numFmtId="0" fontId="34" fillId="30" borderId="56" xfId="0" applyFont="1" applyFill="1" applyBorder="1" applyAlignment="1">
      <alignment horizontal="center" vertical="center" wrapText="1"/>
    </xf>
    <xf numFmtId="0" fontId="34" fillId="20" borderId="32" xfId="0" applyFont="1" applyFill="1" applyBorder="1" applyAlignment="1">
      <alignment horizontal="center" vertical="center" wrapText="1"/>
    </xf>
    <xf numFmtId="0" fontId="34" fillId="20" borderId="33" xfId="0" applyFont="1" applyFill="1" applyBorder="1" applyAlignment="1">
      <alignment horizontal="center" vertical="center" wrapText="1"/>
    </xf>
    <xf numFmtId="0" fontId="34" fillId="20" borderId="34" xfId="0" applyFont="1" applyFill="1" applyBorder="1" applyAlignment="1">
      <alignment horizontal="center" vertical="center" wrapText="1"/>
    </xf>
    <xf numFmtId="9" fontId="74" fillId="26" borderId="32" xfId="226" applyFont="1" applyFill="1" applyBorder="1" applyAlignment="1">
      <alignment horizontal="center" vertical="center" wrapText="1" readingOrder="1"/>
    </xf>
    <xf numFmtId="9" fontId="74" fillId="26" borderId="33" xfId="226" applyFont="1" applyFill="1" applyBorder="1" applyAlignment="1">
      <alignment horizontal="center" vertical="center" wrapText="1" readingOrder="1"/>
    </xf>
    <xf numFmtId="9" fontId="74" fillId="26" borderId="36" xfId="226" applyFont="1" applyFill="1" applyBorder="1" applyAlignment="1">
      <alignment horizontal="center" vertical="center" wrapText="1" readingOrder="1"/>
    </xf>
    <xf numFmtId="9" fontId="74" fillId="29" borderId="26" xfId="226" applyFont="1" applyFill="1" applyBorder="1" applyAlignment="1">
      <alignment horizontal="center" vertical="center" wrapText="1" readingOrder="1"/>
    </xf>
    <xf numFmtId="9" fontId="74" fillId="29" borderId="28" xfId="226" applyFont="1" applyFill="1" applyBorder="1" applyAlignment="1">
      <alignment horizontal="center" vertical="center" wrapText="1" readingOrder="1"/>
    </xf>
    <xf numFmtId="9" fontId="74" fillId="29" borderId="55" xfId="226" applyFont="1" applyFill="1" applyBorder="1" applyAlignment="1">
      <alignment horizontal="center" vertical="center" wrapText="1" readingOrder="1"/>
    </xf>
    <xf numFmtId="9" fontId="64" fillId="18" borderId="32" xfId="226" applyFont="1" applyFill="1" applyBorder="1" applyAlignment="1">
      <alignment horizontal="center" vertical="center"/>
    </xf>
    <xf numFmtId="9" fontId="64" fillId="18" borderId="36" xfId="226" applyFont="1" applyFill="1" applyBorder="1" applyAlignment="1">
      <alignment horizontal="center" vertical="center"/>
    </xf>
    <xf numFmtId="0" fontId="57" fillId="0" borderId="32" xfId="0" applyFont="1" applyBorder="1" applyAlignment="1">
      <alignment horizontal="center" vertical="center" wrapText="1"/>
    </xf>
    <xf numFmtId="0" fontId="57" fillId="0" borderId="33" xfId="0" applyFont="1" applyBorder="1" applyAlignment="1">
      <alignment horizontal="center" vertical="center" wrapText="1"/>
    </xf>
    <xf numFmtId="0" fontId="57" fillId="0" borderId="34" xfId="0" applyFont="1" applyBorder="1" applyAlignment="1">
      <alignment horizontal="center" vertical="center" wrapText="1"/>
    </xf>
    <xf numFmtId="0" fontId="106" fillId="20" borderId="32" xfId="0" applyFont="1" applyFill="1" applyBorder="1" applyAlignment="1">
      <alignment horizontal="left" vertical="center" wrapText="1"/>
    </xf>
    <xf numFmtId="0" fontId="106" fillId="20" borderId="33" xfId="0" applyFont="1" applyFill="1" applyBorder="1" applyAlignment="1">
      <alignment horizontal="left" vertical="center" wrapText="1"/>
    </xf>
    <xf numFmtId="0" fontId="106" fillId="20" borderId="36" xfId="0" applyFont="1" applyFill="1" applyBorder="1" applyAlignment="1">
      <alignment horizontal="left" vertical="center" wrapText="1"/>
    </xf>
    <xf numFmtId="0" fontId="53" fillId="20" borderId="32" xfId="0" applyFont="1" applyFill="1" applyBorder="1" applyAlignment="1">
      <alignment horizontal="center" vertical="center" wrapText="1"/>
    </xf>
    <xf numFmtId="0" fontId="53" fillId="20" borderId="33" xfId="0" applyFont="1" applyFill="1" applyBorder="1" applyAlignment="1">
      <alignment horizontal="center" vertical="center" wrapText="1"/>
    </xf>
    <xf numFmtId="0" fontId="53" fillId="20" borderId="34" xfId="0" applyFont="1" applyFill="1" applyBorder="1" applyAlignment="1">
      <alignment horizontal="center" vertical="center" wrapText="1"/>
    </xf>
    <xf numFmtId="0" fontId="85" fillId="13" borderId="32" xfId="0" applyFont="1" applyFill="1" applyBorder="1" applyAlignment="1">
      <alignment vertical="center" wrapText="1"/>
    </xf>
    <xf numFmtId="0" fontId="85" fillId="13" borderId="33" xfId="0" applyFont="1" applyFill="1" applyBorder="1" applyAlignment="1">
      <alignment vertical="center" wrapText="1"/>
    </xf>
    <xf numFmtId="0" fontId="85" fillId="13" borderId="36" xfId="0" applyFont="1" applyFill="1" applyBorder="1" applyAlignment="1">
      <alignment vertical="center" wrapText="1"/>
    </xf>
    <xf numFmtId="0" fontId="0" fillId="30" borderId="29" xfId="0" applyFill="1" applyBorder="1" applyAlignment="1">
      <alignment horizontal="center" vertical="center" wrapText="1"/>
    </xf>
    <xf numFmtId="0" fontId="0" fillId="30" borderId="30" xfId="0" applyFill="1" applyBorder="1" applyAlignment="1">
      <alignment horizontal="center" vertical="center" wrapText="1"/>
    </xf>
    <xf numFmtId="0" fontId="0" fillId="30" borderId="56" xfId="0" applyFill="1" applyBorder="1" applyAlignment="1">
      <alignment horizontal="center" vertical="center" wrapText="1"/>
    </xf>
    <xf numFmtId="0" fontId="53" fillId="20" borderId="32" xfId="19" applyFont="1" applyFill="1" applyBorder="1" applyAlignment="1">
      <alignment horizontal="center" vertical="center" wrapText="1"/>
    </xf>
    <xf numFmtId="0" fontId="53" fillId="20" borderId="33" xfId="19" applyFont="1" applyFill="1" applyBorder="1" applyAlignment="1">
      <alignment horizontal="center" vertical="center" wrapText="1"/>
    </xf>
    <xf numFmtId="0" fontId="53" fillId="20" borderId="34" xfId="19" applyFont="1" applyFill="1" applyBorder="1" applyAlignment="1">
      <alignment horizontal="center" vertical="center" wrapText="1"/>
    </xf>
    <xf numFmtId="9" fontId="105" fillId="18" borderId="32" xfId="226" applyFont="1" applyFill="1" applyBorder="1" applyAlignment="1">
      <alignment horizontal="center" vertical="center"/>
    </xf>
    <xf numFmtId="9" fontId="105" fillId="18" borderId="36" xfId="226" applyFont="1" applyFill="1" applyBorder="1" applyAlignment="1">
      <alignment horizontal="center" vertical="center"/>
    </xf>
    <xf numFmtId="9" fontId="104" fillId="29" borderId="32" xfId="226" applyFont="1" applyFill="1" applyBorder="1" applyAlignment="1">
      <alignment horizontal="center" vertical="center" wrapText="1" readingOrder="1"/>
    </xf>
    <xf numFmtId="9" fontId="104" fillId="29" borderId="33" xfId="226" applyFont="1" applyFill="1" applyBorder="1" applyAlignment="1">
      <alignment horizontal="center" vertical="center" wrapText="1" readingOrder="1"/>
    </xf>
    <xf numFmtId="9" fontId="104" fillId="29" borderId="36" xfId="226" applyFont="1" applyFill="1" applyBorder="1" applyAlignment="1">
      <alignment horizontal="center" vertical="center" wrapText="1" readingOrder="1"/>
    </xf>
    <xf numFmtId="0" fontId="0" fillId="0" borderId="32" xfId="0" applyBorder="1" applyAlignment="1">
      <alignment horizontal="center"/>
    </xf>
    <xf numFmtId="0" fontId="0" fillId="0" borderId="33" xfId="0" applyBorder="1" applyAlignment="1">
      <alignment horizontal="center"/>
    </xf>
    <xf numFmtId="0" fontId="0" fillId="0" borderId="36" xfId="0" applyBorder="1" applyAlignment="1">
      <alignment horizontal="center"/>
    </xf>
    <xf numFmtId="9" fontId="104" fillId="26" borderId="32" xfId="226" applyFont="1" applyFill="1" applyBorder="1" applyAlignment="1">
      <alignment horizontal="center" vertical="center" wrapText="1" readingOrder="1"/>
    </xf>
    <xf numFmtId="9" fontId="104" fillId="26" borderId="33" xfId="226" applyFont="1" applyFill="1" applyBorder="1" applyAlignment="1">
      <alignment horizontal="center" vertical="center" wrapText="1" readingOrder="1"/>
    </xf>
    <xf numFmtId="9" fontId="104" fillId="26" borderId="36" xfId="226" applyFont="1" applyFill="1" applyBorder="1" applyAlignment="1">
      <alignment horizontal="center" vertical="center" wrapText="1" readingOrder="1"/>
    </xf>
    <xf numFmtId="9" fontId="104" fillId="29" borderId="26" xfId="226" applyFont="1" applyFill="1" applyBorder="1" applyAlignment="1">
      <alignment horizontal="center" vertical="center" wrapText="1" readingOrder="1"/>
    </xf>
    <xf numFmtId="9" fontId="104" fillId="29" borderId="28" xfId="226" applyFont="1" applyFill="1" applyBorder="1" applyAlignment="1">
      <alignment horizontal="center" vertical="center" wrapText="1" readingOrder="1"/>
    </xf>
    <xf numFmtId="9" fontId="104" fillId="29" borderId="55" xfId="226" applyFont="1" applyFill="1" applyBorder="1" applyAlignment="1">
      <alignment horizontal="center" vertical="center" wrapText="1" readingOrder="1"/>
    </xf>
    <xf numFmtId="0" fontId="98" fillId="26" borderId="32" xfId="121" applyFont="1" applyFill="1" applyBorder="1" applyAlignment="1">
      <alignment horizontal="center" vertical="center"/>
    </xf>
    <xf numFmtId="0" fontId="98" fillId="26" borderId="33" xfId="121" applyFont="1" applyFill="1" applyBorder="1" applyAlignment="1">
      <alignment horizontal="center" vertical="center"/>
    </xf>
    <xf numFmtId="0" fontId="98" fillId="26" borderId="36" xfId="121" applyFont="1" applyFill="1" applyBorder="1" applyAlignment="1">
      <alignment horizontal="center" vertical="center"/>
    </xf>
    <xf numFmtId="0" fontId="99" fillId="26" borderId="32" xfId="121" applyFont="1" applyFill="1" applyBorder="1" applyAlignment="1">
      <alignment horizontal="center" vertical="center" wrapText="1" readingOrder="1"/>
    </xf>
    <xf numFmtId="0" fontId="99" fillId="26" borderId="33" xfId="121" applyFont="1" applyFill="1" applyBorder="1" applyAlignment="1">
      <alignment horizontal="center" vertical="center" wrapText="1" readingOrder="1"/>
    </xf>
    <xf numFmtId="0" fontId="99" fillId="26" borderId="36" xfId="121" applyFont="1" applyFill="1" applyBorder="1" applyAlignment="1">
      <alignment horizontal="center" vertical="center" wrapText="1" readingOrder="1"/>
    </xf>
    <xf numFmtId="0" fontId="83" fillId="22" borderId="29" xfId="0" applyFont="1" applyFill="1" applyBorder="1" applyAlignment="1">
      <alignment vertical="center"/>
    </xf>
    <xf numFmtId="0" fontId="83" fillId="22" borderId="30" xfId="0" applyFont="1" applyFill="1" applyBorder="1" applyAlignment="1">
      <alignment vertical="center"/>
    </xf>
    <xf numFmtId="0" fontId="83" fillId="22" borderId="31" xfId="0" applyFont="1" applyFill="1" applyBorder="1" applyAlignment="1">
      <alignment vertical="center"/>
    </xf>
    <xf numFmtId="49" fontId="167" fillId="4" borderId="1" xfId="0" applyNumberFormat="1" applyFont="1" applyFill="1" applyBorder="1" applyAlignment="1" applyProtection="1">
      <alignment vertical="center" wrapText="1"/>
      <protection locked="0"/>
    </xf>
    <xf numFmtId="49" fontId="167" fillId="4" borderId="42" xfId="0" applyNumberFormat="1" applyFont="1" applyFill="1" applyBorder="1" applyAlignment="1" applyProtection="1">
      <alignment vertical="center" wrapText="1"/>
      <protection locked="0"/>
    </xf>
    <xf numFmtId="0" fontId="85" fillId="13" borderId="29" xfId="0" applyFont="1" applyFill="1" applyBorder="1" applyAlignment="1">
      <alignment vertical="center" wrapText="1"/>
    </xf>
    <xf numFmtId="0" fontId="83" fillId="22" borderId="32" xfId="0" applyFont="1" applyFill="1" applyBorder="1" applyAlignment="1">
      <alignment vertical="center"/>
    </xf>
    <xf numFmtId="0" fontId="83" fillId="22" borderId="33" xfId="0" applyFont="1" applyFill="1" applyBorder="1" applyAlignment="1">
      <alignment vertical="center"/>
    </xf>
    <xf numFmtId="0" fontId="83" fillId="22" borderId="36" xfId="0" applyFont="1" applyFill="1" applyBorder="1" applyAlignment="1">
      <alignment vertical="center"/>
    </xf>
    <xf numFmtId="0" fontId="37" fillId="20" borderId="45" xfId="0" applyFont="1" applyFill="1" applyBorder="1" applyAlignment="1">
      <alignment horizontal="left" vertical="center" wrapText="1"/>
    </xf>
    <xf numFmtId="0" fontId="101" fillId="27" borderId="50" xfId="121" applyFont="1" applyFill="1" applyBorder="1" applyAlignment="1">
      <alignment horizontal="center" vertical="center" wrapText="1" readingOrder="1"/>
    </xf>
    <xf numFmtId="0" fontId="101" fillId="27" borderId="53" xfId="121" applyFont="1" applyFill="1" applyBorder="1" applyAlignment="1">
      <alignment horizontal="center" vertical="center" wrapText="1" readingOrder="1"/>
    </xf>
    <xf numFmtId="0" fontId="37" fillId="20" borderId="32" xfId="0" applyFont="1" applyFill="1" applyBorder="1" applyAlignment="1">
      <alignment horizontal="left" vertical="center" wrapText="1"/>
    </xf>
    <xf numFmtId="0" fontId="37" fillId="20" borderId="33" xfId="0" applyFont="1" applyFill="1" applyBorder="1" applyAlignment="1">
      <alignment horizontal="left" vertical="center" wrapText="1"/>
    </xf>
    <xf numFmtId="0" fontId="37" fillId="20" borderId="36" xfId="0" applyFont="1" applyFill="1" applyBorder="1" applyAlignment="1">
      <alignment horizontal="left" vertical="center" wrapText="1"/>
    </xf>
    <xf numFmtId="0" fontId="132" fillId="20" borderId="32" xfId="0" applyFont="1" applyFill="1" applyBorder="1" applyAlignment="1">
      <alignment horizontal="center" vertical="center" wrapText="1"/>
    </xf>
    <xf numFmtId="0" fontId="132" fillId="20" borderId="33" xfId="0" applyFont="1" applyFill="1" applyBorder="1" applyAlignment="1">
      <alignment horizontal="center" vertical="center" wrapText="1"/>
    </xf>
    <xf numFmtId="0" fontId="132" fillId="20" borderId="36" xfId="0" applyFont="1" applyFill="1" applyBorder="1" applyAlignment="1">
      <alignment horizontal="center" vertical="center" wrapText="1"/>
    </xf>
    <xf numFmtId="0" fontId="85" fillId="13" borderId="32" xfId="0" applyFont="1" applyFill="1" applyBorder="1" applyAlignment="1">
      <alignment horizontal="left" vertical="center" wrapText="1"/>
    </xf>
    <xf numFmtId="0" fontId="85" fillId="13" borderId="33" xfId="0" applyFont="1" applyFill="1" applyBorder="1" applyAlignment="1">
      <alignment horizontal="left" vertical="center" wrapText="1"/>
    </xf>
    <xf numFmtId="0" fontId="85" fillId="13" borderId="36" xfId="0" applyFont="1" applyFill="1" applyBorder="1" applyAlignment="1">
      <alignment horizontal="left" vertical="center" wrapText="1"/>
    </xf>
    <xf numFmtId="49" fontId="167" fillId="4" borderId="28" xfId="0" applyNumberFormat="1" applyFont="1" applyFill="1" applyBorder="1" applyAlignment="1" applyProtection="1">
      <alignment horizontal="left" vertical="center" wrapText="1"/>
      <protection locked="0"/>
    </xf>
    <xf numFmtId="49" fontId="167" fillId="4" borderId="50" xfId="0" applyNumberFormat="1" applyFont="1" applyFill="1" applyBorder="1" applyAlignment="1" applyProtection="1">
      <alignment horizontal="left" vertical="center" wrapText="1"/>
      <protection locked="0"/>
    </xf>
    <xf numFmtId="0" fontId="79" fillId="20" borderId="32" xfId="0" applyFont="1" applyFill="1" applyBorder="1" applyAlignment="1">
      <alignment horizontal="left" vertical="center" wrapText="1"/>
    </xf>
    <xf numFmtId="0" fontId="79" fillId="20" borderId="33" xfId="0" applyFont="1" applyFill="1" applyBorder="1" applyAlignment="1">
      <alignment horizontal="left" vertical="center" wrapText="1"/>
    </xf>
    <xf numFmtId="0" fontId="79" fillId="20" borderId="36" xfId="0" applyFont="1" applyFill="1" applyBorder="1" applyAlignment="1">
      <alignment horizontal="left" vertical="center" wrapText="1"/>
    </xf>
    <xf numFmtId="0" fontId="117" fillId="20" borderId="32" xfId="0" applyFont="1" applyFill="1" applyBorder="1" applyAlignment="1">
      <alignment horizontal="left" vertical="center" wrapText="1"/>
    </xf>
    <xf numFmtId="0" fontId="117" fillId="20" borderId="33" xfId="0" applyFont="1" applyFill="1" applyBorder="1" applyAlignment="1">
      <alignment horizontal="left" vertical="center" wrapText="1"/>
    </xf>
    <xf numFmtId="0" fontId="37" fillId="20" borderId="32" xfId="13" applyFont="1" applyFill="1" applyBorder="1" applyAlignment="1">
      <alignment vertical="center" wrapText="1"/>
    </xf>
    <xf numFmtId="0" fontId="37" fillId="20" borderId="33" xfId="13" applyFont="1" applyFill="1" applyBorder="1" applyAlignment="1">
      <alignment vertical="center" wrapText="1"/>
    </xf>
    <xf numFmtId="0" fontId="37" fillId="20" borderId="34" xfId="13" applyFont="1" applyFill="1" applyBorder="1" applyAlignment="1">
      <alignment vertical="center" wrapText="1"/>
    </xf>
    <xf numFmtId="0" fontId="168" fillId="23" borderId="32" xfId="85" applyFont="1" applyFill="1" applyBorder="1" applyAlignment="1">
      <alignment horizontal="center" vertical="center"/>
    </xf>
    <xf numFmtId="0" fontId="168" fillId="23" borderId="33" xfId="85" applyFont="1" applyFill="1" applyBorder="1" applyAlignment="1">
      <alignment horizontal="center" vertical="center"/>
    </xf>
    <xf numFmtId="0" fontId="168" fillId="23" borderId="34" xfId="85" applyFont="1" applyFill="1" applyBorder="1" applyAlignment="1">
      <alignment horizontal="center" vertical="center"/>
    </xf>
    <xf numFmtId="0" fontId="117" fillId="20" borderId="36" xfId="0" applyFont="1" applyFill="1" applyBorder="1" applyAlignment="1">
      <alignment horizontal="left" vertical="center" wrapText="1"/>
    </xf>
    <xf numFmtId="0" fontId="167" fillId="20" borderId="32" xfId="0" applyFont="1" applyFill="1" applyBorder="1" applyAlignment="1">
      <alignment horizontal="left" vertical="center" wrapText="1"/>
    </xf>
    <xf numFmtId="0" fontId="167" fillId="20" borderId="33" xfId="0" applyFont="1" applyFill="1" applyBorder="1" applyAlignment="1">
      <alignment horizontal="left" vertical="center" wrapText="1"/>
    </xf>
    <xf numFmtId="0" fontId="167" fillId="20" borderId="36" xfId="0" applyFont="1" applyFill="1" applyBorder="1" applyAlignment="1">
      <alignment horizontal="left" vertical="center" wrapText="1"/>
    </xf>
    <xf numFmtId="0" fontId="167" fillId="20" borderId="32" xfId="0" applyFont="1" applyFill="1" applyBorder="1" applyAlignment="1">
      <alignment horizontal="justify" vertical="center" wrapText="1"/>
    </xf>
    <xf numFmtId="0" fontId="167" fillId="20" borderId="33" xfId="0" applyFont="1" applyFill="1" applyBorder="1" applyAlignment="1">
      <alignment horizontal="justify" vertical="center" wrapText="1"/>
    </xf>
    <xf numFmtId="0" fontId="167" fillId="20" borderId="36" xfId="0" applyFont="1" applyFill="1" applyBorder="1" applyAlignment="1">
      <alignment horizontal="justify" vertical="center" wrapText="1"/>
    </xf>
    <xf numFmtId="0" fontId="85" fillId="13" borderId="30" xfId="0" applyFont="1" applyFill="1" applyBorder="1" applyAlignment="1">
      <alignment vertical="center" wrapText="1"/>
    </xf>
    <xf numFmtId="0" fontId="2" fillId="23" borderId="32" xfId="0" applyFont="1" applyFill="1" applyBorder="1" applyAlignment="1">
      <alignment horizontal="center" vertical="center"/>
    </xf>
    <xf numFmtId="0" fontId="2" fillId="23" borderId="33" xfId="0" applyFont="1" applyFill="1" applyBorder="1" applyAlignment="1">
      <alignment horizontal="center" vertical="center"/>
    </xf>
    <xf numFmtId="0" fontId="2" fillId="23" borderId="34" xfId="0" applyFont="1" applyFill="1" applyBorder="1" applyAlignment="1">
      <alignment horizontal="center" vertical="center"/>
    </xf>
    <xf numFmtId="0" fontId="2" fillId="23" borderId="35" xfId="0" applyFont="1" applyFill="1" applyBorder="1" applyAlignment="1">
      <alignment horizontal="center" vertical="center" wrapText="1"/>
    </xf>
    <xf numFmtId="0" fontId="2" fillId="23" borderId="33" xfId="0" applyFont="1" applyFill="1" applyBorder="1" applyAlignment="1">
      <alignment horizontal="center" vertical="center" wrapText="1"/>
    </xf>
    <xf numFmtId="0" fontId="2" fillId="23" borderId="36" xfId="0" applyFont="1" applyFill="1" applyBorder="1" applyAlignment="1">
      <alignment horizontal="center" vertical="center" wrapText="1"/>
    </xf>
    <xf numFmtId="0" fontId="167" fillId="20" borderId="34" xfId="0" applyFont="1" applyFill="1" applyBorder="1" applyAlignment="1">
      <alignment horizontal="justify" vertical="center" wrapText="1"/>
    </xf>
    <xf numFmtId="0" fontId="37" fillId="20" borderId="35" xfId="0" applyFont="1" applyFill="1" applyBorder="1" applyAlignment="1">
      <alignment horizontal="justify" vertical="center" wrapText="1"/>
    </xf>
    <xf numFmtId="0" fontId="37" fillId="20" borderId="33" xfId="0" applyFont="1" applyFill="1" applyBorder="1" applyAlignment="1">
      <alignment horizontal="justify" vertical="center" wrapText="1"/>
    </xf>
    <xf numFmtId="0" fontId="37" fillId="20" borderId="36" xfId="0" applyFont="1" applyFill="1" applyBorder="1" applyAlignment="1">
      <alignment horizontal="justify" vertical="center" wrapText="1"/>
    </xf>
    <xf numFmtId="0" fontId="78" fillId="13" borderId="26" xfId="0" applyFont="1" applyFill="1" applyBorder="1" applyAlignment="1">
      <alignment horizontal="center" vertical="center"/>
    </xf>
    <xf numFmtId="0" fontId="78" fillId="13" borderId="27" xfId="0" applyFont="1" applyFill="1" applyBorder="1" applyAlignment="1">
      <alignment horizontal="center" vertical="center"/>
    </xf>
    <xf numFmtId="0" fontId="78" fillId="13" borderId="28" xfId="0" applyFont="1" applyFill="1" applyBorder="1" applyAlignment="1">
      <alignment horizontal="center" vertical="center"/>
    </xf>
    <xf numFmtId="0" fontId="78" fillId="13" borderId="29" xfId="0" applyFont="1" applyFill="1" applyBorder="1" applyAlignment="1">
      <alignment horizontal="center" vertical="center"/>
    </xf>
    <xf numFmtId="0" fontId="78" fillId="13" borderId="30" xfId="0" applyFont="1" applyFill="1" applyBorder="1" applyAlignment="1">
      <alignment horizontal="center" vertical="center"/>
    </xf>
    <xf numFmtId="0" fontId="78" fillId="13" borderId="31" xfId="0" applyFont="1" applyFill="1" applyBorder="1" applyAlignment="1">
      <alignment horizontal="center" vertical="center"/>
    </xf>
    <xf numFmtId="0" fontId="79" fillId="0" borderId="29" xfId="0" applyFont="1" applyBorder="1" applyAlignment="1">
      <alignment horizontal="left" vertical="center" wrapText="1"/>
    </xf>
    <xf numFmtId="0" fontId="79" fillId="0" borderId="30" xfId="0" applyFont="1" applyBorder="1" applyAlignment="1">
      <alignment horizontal="left" vertical="center" wrapText="1"/>
    </xf>
    <xf numFmtId="0" fontId="79" fillId="0" borderId="31" xfId="0" applyFont="1" applyBorder="1" applyAlignment="1">
      <alignment horizontal="left" vertical="center" wrapText="1"/>
    </xf>
    <xf numFmtId="0" fontId="79" fillId="20" borderId="32" xfId="94" applyFont="1" applyFill="1" applyBorder="1" applyAlignment="1">
      <alignment horizontal="left" vertical="center" wrapText="1"/>
    </xf>
    <xf numFmtId="0" fontId="79" fillId="20" borderId="33" xfId="94" applyFont="1" applyFill="1" applyBorder="1" applyAlignment="1">
      <alignment horizontal="left" vertical="center" wrapText="1"/>
    </xf>
    <xf numFmtId="0" fontId="79" fillId="20" borderId="34" xfId="94" applyFont="1" applyFill="1" applyBorder="1" applyAlignment="1">
      <alignment horizontal="left" vertical="center" wrapText="1"/>
    </xf>
    <xf numFmtId="0" fontId="143" fillId="0" borderId="35" xfId="94" applyFont="1" applyBorder="1" applyAlignment="1">
      <alignment horizontal="left" vertical="center" wrapText="1"/>
    </xf>
    <xf numFmtId="0" fontId="143" fillId="0" borderId="36" xfId="94" applyFont="1" applyBorder="1" applyAlignment="1">
      <alignment horizontal="left" vertical="center" wrapText="1"/>
    </xf>
    <xf numFmtId="0" fontId="79" fillId="20" borderId="34" xfId="0" applyFont="1" applyFill="1" applyBorder="1" applyAlignment="1">
      <alignment horizontal="left" vertical="center" wrapText="1"/>
    </xf>
    <xf numFmtId="0" fontId="143" fillId="0" borderId="35" xfId="0" applyFont="1" applyBorder="1" applyAlignment="1">
      <alignment horizontal="left" vertical="center" wrapText="1"/>
    </xf>
    <xf numFmtId="0" fontId="143" fillId="0" borderId="36" xfId="0" applyFont="1" applyBorder="1" applyAlignment="1">
      <alignment horizontal="left" vertical="center" wrapText="1"/>
    </xf>
    <xf numFmtId="0" fontId="167" fillId="4" borderId="2" xfId="357" applyFont="1" applyFill="1" applyBorder="1" applyAlignment="1">
      <alignment horizontal="center" vertical="center" wrapText="1"/>
    </xf>
    <xf numFmtId="0" fontId="167" fillId="4" borderId="43" xfId="357" applyFont="1" applyFill="1" applyBorder="1" applyAlignment="1">
      <alignment horizontal="center" vertical="center" wrapText="1"/>
    </xf>
    <xf numFmtId="0" fontId="86" fillId="4" borderId="39" xfId="0" applyFont="1" applyFill="1" applyBorder="1" applyAlignment="1">
      <alignment horizontal="center" vertical="center"/>
    </xf>
    <xf numFmtId="0" fontId="86" fillId="4" borderId="40" xfId="0" applyFont="1" applyFill="1" applyBorder="1" applyAlignment="1">
      <alignment horizontal="center" vertical="center"/>
    </xf>
    <xf numFmtId="0" fontId="86" fillId="4" borderId="41" xfId="0" applyFont="1"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0" xfId="0" applyAlignment="1">
      <alignment horizontal="center"/>
    </xf>
    <xf numFmtId="0" fontId="89" fillId="4" borderId="5" xfId="0" applyFont="1" applyFill="1" applyBorder="1" applyAlignment="1">
      <alignment horizontal="center" vertical="center" wrapText="1"/>
    </xf>
    <xf numFmtId="0" fontId="89" fillId="4" borderId="6" xfId="0" applyFont="1" applyFill="1" applyBorder="1" applyAlignment="1">
      <alignment horizontal="center" vertical="center" wrapText="1"/>
    </xf>
    <xf numFmtId="0" fontId="89" fillId="4" borderId="8" xfId="0" applyFont="1" applyFill="1" applyBorder="1" applyAlignment="1">
      <alignment horizontal="center" vertical="center" wrapText="1"/>
    </xf>
    <xf numFmtId="0" fontId="79" fillId="0" borderId="32" xfId="0" applyFont="1" applyBorder="1" applyAlignment="1">
      <alignment horizontal="left" vertical="center"/>
    </xf>
    <xf numFmtId="0" fontId="79" fillId="0" borderId="33" xfId="0" applyFont="1" applyBorder="1" applyAlignment="1">
      <alignment horizontal="left" vertical="center"/>
    </xf>
    <xf numFmtId="0" fontId="82" fillId="13" borderId="32" xfId="0" applyFont="1" applyFill="1" applyBorder="1" applyAlignment="1">
      <alignment vertical="center" wrapText="1"/>
    </xf>
    <xf numFmtId="0" fontId="82" fillId="13" borderId="33" xfId="0" applyFont="1" applyFill="1" applyBorder="1" applyAlignment="1">
      <alignment vertical="center" wrapText="1"/>
    </xf>
    <xf numFmtId="0" fontId="82" fillId="13" borderId="36" xfId="0" applyFont="1" applyFill="1" applyBorder="1" applyAlignment="1">
      <alignment vertical="center" wrapText="1"/>
    </xf>
    <xf numFmtId="0" fontId="83" fillId="21" borderId="32" xfId="0" applyFont="1" applyFill="1" applyBorder="1" applyAlignment="1">
      <alignment vertical="center" wrapText="1"/>
    </xf>
    <xf numFmtId="0" fontId="83" fillId="21" borderId="33" xfId="0" applyFont="1" applyFill="1" applyBorder="1" applyAlignment="1">
      <alignment vertical="center" wrapText="1"/>
    </xf>
    <xf numFmtId="0" fontId="83" fillId="21" borderId="36" xfId="0" applyFont="1" applyFill="1" applyBorder="1" applyAlignment="1">
      <alignment vertical="center" wrapText="1"/>
    </xf>
    <xf numFmtId="0" fontId="117" fillId="0" borderId="26" xfId="0" applyFont="1" applyBorder="1" applyAlignment="1">
      <alignment horizontal="left" vertical="center" wrapText="1"/>
    </xf>
    <xf numFmtId="0" fontId="79" fillId="0" borderId="27" xfId="0" applyFont="1" applyBorder="1" applyAlignment="1">
      <alignment horizontal="left" vertical="center" wrapText="1"/>
    </xf>
    <xf numFmtId="0" fontId="79" fillId="0" borderId="28" xfId="0" applyFont="1" applyBorder="1" applyAlignment="1">
      <alignment horizontal="left" vertical="center" wrapText="1"/>
    </xf>
    <xf numFmtId="167" fontId="3" fillId="4" borderId="5" xfId="1" applyNumberFormat="1" applyFont="1" applyFill="1" applyBorder="1" applyAlignment="1">
      <alignment horizontal="center" vertical="center" wrapText="1"/>
    </xf>
    <xf numFmtId="167" fontId="3" fillId="4" borderId="8" xfId="1" applyNumberFormat="1" applyFont="1" applyFill="1" applyBorder="1" applyAlignment="1">
      <alignment horizontal="center" vertical="center" wrapText="1"/>
    </xf>
    <xf numFmtId="167" fontId="3" fillId="4" borderId="6" xfId="1" applyNumberFormat="1" applyFont="1" applyFill="1" applyBorder="1" applyAlignment="1">
      <alignment horizontal="center" vertical="center" wrapText="1"/>
    </xf>
    <xf numFmtId="0" fontId="89" fillId="4" borderId="11" xfId="0" applyFont="1" applyFill="1" applyBorder="1" applyAlignment="1">
      <alignment horizontal="center" vertical="center" wrapText="1"/>
    </xf>
    <xf numFmtId="0" fontId="89" fillId="4" borderId="104" xfId="0" applyFont="1" applyFill="1" applyBorder="1" applyAlignment="1">
      <alignment horizontal="center" vertical="center" wrapText="1"/>
    </xf>
    <xf numFmtId="173" fontId="46" fillId="35" borderId="48" xfId="3" applyNumberFormat="1" applyFont="1" applyFill="1" applyBorder="1" applyAlignment="1">
      <alignment horizontal="left" vertical="center"/>
    </xf>
    <xf numFmtId="0" fontId="89" fillId="0" borderId="78" xfId="3" applyFont="1" applyBorder="1"/>
    <xf numFmtId="0" fontId="89" fillId="0" borderId="93" xfId="3" applyFont="1" applyBorder="1"/>
    <xf numFmtId="0" fontId="0" fillId="20" borderId="32" xfId="0" applyFont="1" applyFill="1" applyBorder="1" applyAlignment="1">
      <alignment horizontal="left" vertical="center" wrapText="1"/>
    </xf>
    <xf numFmtId="0" fontId="0" fillId="20" borderId="33" xfId="0" applyFont="1" applyFill="1" applyBorder="1" applyAlignment="1">
      <alignment horizontal="left" vertical="center" wrapText="1"/>
    </xf>
    <xf numFmtId="0" fontId="0" fillId="20" borderId="36" xfId="0" applyFont="1" applyFill="1" applyBorder="1" applyAlignment="1">
      <alignment horizontal="left" vertical="center" wrapText="1"/>
    </xf>
    <xf numFmtId="9" fontId="104" fillId="29" borderId="32" xfId="20" applyFont="1" applyFill="1" applyBorder="1" applyAlignment="1">
      <alignment horizontal="center" vertical="center" wrapText="1" readingOrder="1"/>
    </xf>
    <xf numFmtId="9" fontId="104" fillId="29" borderId="33" xfId="20" applyFont="1" applyFill="1" applyBorder="1" applyAlignment="1">
      <alignment horizontal="center" vertical="center" wrapText="1" readingOrder="1"/>
    </xf>
    <xf numFmtId="9" fontId="104" fillId="29" borderId="36" xfId="20" applyFont="1" applyFill="1" applyBorder="1" applyAlignment="1">
      <alignment horizontal="center" vertical="center" wrapText="1" readingOrder="1"/>
    </xf>
    <xf numFmtId="9" fontId="104" fillId="29" borderId="26" xfId="20" applyFont="1" applyFill="1" applyBorder="1" applyAlignment="1">
      <alignment horizontal="center" vertical="center" wrapText="1" readingOrder="1"/>
    </xf>
    <xf numFmtId="9" fontId="104" fillId="29" borderId="28" xfId="20" applyFont="1" applyFill="1" applyBorder="1" applyAlignment="1">
      <alignment horizontal="center" vertical="center" wrapText="1" readingOrder="1"/>
    </xf>
    <xf numFmtId="9" fontId="104" fillId="29" borderId="55" xfId="20" applyFont="1" applyFill="1" applyBorder="1" applyAlignment="1">
      <alignment horizontal="center" vertical="center" wrapText="1" readingOrder="1"/>
    </xf>
    <xf numFmtId="9" fontId="105" fillId="18" borderId="32" xfId="20" applyFont="1" applyFill="1" applyBorder="1" applyAlignment="1">
      <alignment horizontal="center" vertical="center"/>
    </xf>
    <xf numFmtId="9" fontId="105" fillId="18" borderId="36" xfId="20" applyFont="1" applyFill="1" applyBorder="1" applyAlignment="1">
      <alignment horizontal="center" vertical="center"/>
    </xf>
    <xf numFmtId="0" fontId="99" fillId="26" borderId="32" xfId="18" applyFont="1" applyFill="1" applyBorder="1" applyAlignment="1">
      <alignment horizontal="center" vertical="center" wrapText="1" readingOrder="1"/>
    </xf>
    <xf numFmtId="0" fontId="99" fillId="26" borderId="33" xfId="18" applyFont="1" applyFill="1" applyBorder="1" applyAlignment="1">
      <alignment horizontal="center" vertical="center" wrapText="1" readingOrder="1"/>
    </xf>
    <xf numFmtId="0" fontId="99" fillId="26" borderId="36" xfId="18" applyFont="1" applyFill="1" applyBorder="1" applyAlignment="1">
      <alignment horizontal="center" vertical="center" wrapText="1" readingOrder="1"/>
    </xf>
    <xf numFmtId="0" fontId="101" fillId="27" borderId="50" xfId="18" applyFont="1" applyFill="1" applyBorder="1" applyAlignment="1">
      <alignment horizontal="center" vertical="center" wrapText="1" readingOrder="1"/>
    </xf>
    <xf numFmtId="0" fontId="101" fillId="27" borderId="53" xfId="18" applyFont="1" applyFill="1" applyBorder="1" applyAlignment="1">
      <alignment horizontal="center" vertical="center" wrapText="1" readingOrder="1"/>
    </xf>
    <xf numFmtId="9" fontId="104" fillId="26" borderId="32" xfId="20" applyFont="1" applyFill="1" applyBorder="1" applyAlignment="1">
      <alignment horizontal="center" vertical="center" wrapText="1" readingOrder="1"/>
    </xf>
    <xf numFmtId="9" fontId="104" fillId="26" borderId="33" xfId="20" applyFont="1" applyFill="1" applyBorder="1" applyAlignment="1">
      <alignment horizontal="center" vertical="center" wrapText="1" readingOrder="1"/>
    </xf>
    <xf numFmtId="9" fontId="104" fillId="26" borderId="36" xfId="20" applyFont="1" applyFill="1" applyBorder="1" applyAlignment="1">
      <alignment horizontal="center" vertical="center" wrapText="1" readingOrder="1"/>
    </xf>
    <xf numFmtId="0" fontId="98" fillId="26" borderId="32" xfId="18" applyFont="1" applyFill="1" applyBorder="1" applyAlignment="1">
      <alignment horizontal="center" vertical="center"/>
    </xf>
    <xf numFmtId="0" fontId="98" fillId="26" borderId="33" xfId="18" applyFont="1" applyFill="1" applyBorder="1" applyAlignment="1">
      <alignment horizontal="center" vertical="center"/>
    </xf>
    <xf numFmtId="0" fontId="98" fillId="26" borderId="36" xfId="18" applyFont="1" applyFill="1" applyBorder="1" applyAlignment="1">
      <alignment horizontal="center" vertical="center"/>
    </xf>
    <xf numFmtId="0" fontId="84" fillId="42" borderId="32" xfId="0" applyFont="1" applyFill="1" applyBorder="1" applyAlignment="1">
      <alignment horizontal="left" vertical="center" wrapText="1"/>
    </xf>
    <xf numFmtId="0" fontId="84" fillId="42" borderId="33" xfId="0" applyFont="1" applyFill="1" applyBorder="1" applyAlignment="1">
      <alignment horizontal="left" vertical="center" wrapText="1"/>
    </xf>
    <xf numFmtId="0" fontId="84" fillId="42" borderId="36" xfId="0" applyFont="1" applyFill="1" applyBorder="1" applyAlignment="1">
      <alignment horizontal="left" vertical="center" wrapText="1"/>
    </xf>
    <xf numFmtId="0" fontId="1" fillId="20" borderId="32" xfId="13" applyFont="1" applyFill="1" applyBorder="1" applyAlignment="1">
      <alignment vertical="center" wrapText="1"/>
    </xf>
    <xf numFmtId="0" fontId="1" fillId="20" borderId="33" xfId="13" applyFont="1" applyFill="1" applyBorder="1" applyAlignment="1">
      <alignment vertical="center" wrapText="1"/>
    </xf>
    <xf numFmtId="0" fontId="1" fillId="20" borderId="34" xfId="13" applyFont="1" applyFill="1" applyBorder="1" applyAlignment="1">
      <alignment vertical="center" wrapText="1"/>
    </xf>
    <xf numFmtId="0" fontId="168" fillId="23" borderId="32" xfId="313" applyFont="1" applyFill="1" applyBorder="1" applyAlignment="1">
      <alignment horizontal="center" vertical="center"/>
    </xf>
    <xf numFmtId="0" fontId="168" fillId="23" borderId="33" xfId="313" applyFont="1" applyFill="1" applyBorder="1" applyAlignment="1">
      <alignment horizontal="center" vertical="center"/>
    </xf>
    <xf numFmtId="0" fontId="168" fillId="23" borderId="34" xfId="313" applyFont="1" applyFill="1" applyBorder="1" applyAlignment="1">
      <alignment horizontal="center" vertical="center"/>
    </xf>
    <xf numFmtId="0" fontId="79" fillId="0" borderId="36" xfId="0" applyFont="1" applyBorder="1" applyAlignment="1">
      <alignment horizontal="left" vertical="center"/>
    </xf>
    <xf numFmtId="0" fontId="81" fillId="0" borderId="32" xfId="0" applyFont="1" applyBorder="1" applyAlignment="1">
      <alignment horizontal="center" vertical="center" wrapText="1"/>
    </xf>
    <xf numFmtId="0" fontId="81" fillId="0" borderId="36" xfId="0" applyFont="1" applyBorder="1" applyAlignment="1">
      <alignment horizontal="center"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5" fillId="0" borderId="37" xfId="0" applyFont="1" applyBorder="1" applyAlignment="1">
      <alignment horizontal="left" vertical="center" wrapText="1"/>
    </xf>
    <xf numFmtId="0" fontId="45" fillId="0" borderId="0" xfId="0" applyFont="1" applyBorder="1" applyAlignment="1">
      <alignment horizontal="left" vertical="center" wrapText="1"/>
    </xf>
    <xf numFmtId="0" fontId="45" fillId="0" borderId="38" xfId="0" applyFont="1" applyBorder="1" applyAlignment="1">
      <alignment horizontal="left" vertical="center" wrapText="1"/>
    </xf>
    <xf numFmtId="0" fontId="81" fillId="0" borderId="35" xfId="0" applyFont="1" applyBorder="1" applyAlignment="1">
      <alignment horizontal="left" vertical="center"/>
    </xf>
    <xf numFmtId="0" fontId="81" fillId="0" borderId="36" xfId="0" applyFont="1" applyBorder="1" applyAlignment="1">
      <alignment horizontal="left" vertical="center"/>
    </xf>
    <xf numFmtId="0" fontId="81" fillId="0" borderId="32" xfId="0" applyFont="1" applyBorder="1" applyAlignment="1">
      <alignment horizontal="left" vertical="center" wrapText="1"/>
    </xf>
    <xf numFmtId="0" fontId="81" fillId="0" borderId="36" xfId="0" applyFont="1" applyBorder="1" applyAlignment="1">
      <alignment horizontal="left" vertical="center" wrapText="1"/>
    </xf>
    <xf numFmtId="0" fontId="89" fillId="4" borderId="2" xfId="0" applyFont="1" applyFill="1" applyBorder="1" applyAlignment="1">
      <alignment horizontal="center" vertical="center" wrapText="1"/>
    </xf>
    <xf numFmtId="0" fontId="89" fillId="4" borderId="43" xfId="0" applyFont="1" applyFill="1" applyBorder="1" applyAlignment="1">
      <alignment horizontal="center" vertical="center" wrapText="1"/>
    </xf>
    <xf numFmtId="0" fontId="150" fillId="0" borderId="26" xfId="0" applyFont="1" applyBorder="1" applyAlignment="1">
      <alignment horizontal="left"/>
    </xf>
    <xf numFmtId="0" fontId="0" fillId="0" borderId="27" xfId="0" applyBorder="1" applyAlignment="1">
      <alignment horizontal="left"/>
    </xf>
    <xf numFmtId="0" fontId="45" fillId="20" borderId="32" xfId="0" applyFont="1" applyFill="1" applyBorder="1" applyAlignment="1">
      <alignment horizontal="justify" vertical="center" wrapText="1"/>
    </xf>
    <xf numFmtId="0" fontId="45" fillId="20" borderId="33" xfId="0" applyFont="1" applyFill="1" applyBorder="1" applyAlignment="1">
      <alignment horizontal="justify" vertical="center" wrapText="1"/>
    </xf>
    <xf numFmtId="0" fontId="45" fillId="20" borderId="36" xfId="0" applyFont="1" applyFill="1" applyBorder="1" applyAlignment="1">
      <alignment horizontal="justify" vertical="center" wrapText="1"/>
    </xf>
    <xf numFmtId="49" fontId="89" fillId="4" borderId="2" xfId="0" applyNumberFormat="1" applyFont="1" applyFill="1" applyBorder="1" applyAlignment="1" applyProtection="1">
      <alignment horizontal="left" vertical="center" wrapText="1"/>
      <protection locked="0"/>
    </xf>
    <xf numFmtId="49" fontId="89" fillId="4" borderId="3" xfId="0" applyNumberFormat="1" applyFont="1" applyFill="1" applyBorder="1" applyAlignment="1" applyProtection="1">
      <alignment horizontal="left" vertical="center" wrapText="1"/>
      <protection locked="0"/>
    </xf>
    <xf numFmtId="49" fontId="89" fillId="4" borderId="43" xfId="0" applyNumberFormat="1" applyFont="1" applyFill="1" applyBorder="1" applyAlignment="1" applyProtection="1">
      <alignment horizontal="left" vertical="center" wrapText="1"/>
      <protection locked="0"/>
    </xf>
    <xf numFmtId="49" fontId="89" fillId="4" borderId="2" xfId="0" applyNumberFormat="1" applyFont="1" applyFill="1" applyBorder="1" applyAlignment="1" applyProtection="1">
      <alignment horizontal="justify" vertical="center" wrapText="1"/>
      <protection locked="0"/>
    </xf>
    <xf numFmtId="49" fontId="89" fillId="4" borderId="3" xfId="0" applyNumberFormat="1" applyFont="1" applyFill="1" applyBorder="1" applyAlignment="1" applyProtection="1">
      <alignment horizontal="justify" vertical="center" wrapText="1"/>
      <protection locked="0"/>
    </xf>
    <xf numFmtId="49" fontId="89" fillId="4" borderId="43" xfId="0" applyNumberFormat="1" applyFont="1" applyFill="1" applyBorder="1" applyAlignment="1" applyProtection="1">
      <alignment horizontal="justify" vertical="center" wrapText="1"/>
      <protection locked="0"/>
    </xf>
    <xf numFmtId="0" fontId="85" fillId="13" borderId="31" xfId="0" applyFont="1" applyFill="1" applyBorder="1" applyAlignment="1">
      <alignment vertical="center" wrapText="1"/>
    </xf>
    <xf numFmtId="0" fontId="45" fillId="20" borderId="45" xfId="0" applyFont="1" applyFill="1" applyBorder="1" applyAlignment="1">
      <alignment horizontal="justify" vertical="center" wrapText="1"/>
    </xf>
    <xf numFmtId="49" fontId="89" fillId="4" borderId="100" xfId="0" applyNumberFormat="1" applyFont="1" applyFill="1" applyBorder="1" applyAlignment="1" applyProtection="1">
      <alignment horizontal="justify" vertical="center" wrapText="1"/>
      <protection locked="0"/>
    </xf>
    <xf numFmtId="49" fontId="89" fillId="4" borderId="40" xfId="0" applyNumberFormat="1" applyFont="1" applyFill="1" applyBorder="1" applyAlignment="1" applyProtection="1">
      <alignment horizontal="justify" vertical="center" wrapText="1"/>
      <protection locked="0"/>
    </xf>
    <xf numFmtId="49" fontId="89" fillId="4" borderId="41" xfId="0" applyNumberFormat="1" applyFont="1" applyFill="1" applyBorder="1" applyAlignment="1" applyProtection="1">
      <alignment horizontal="justify" vertical="center" wrapText="1"/>
      <protection locked="0"/>
    </xf>
    <xf numFmtId="0" fontId="118" fillId="20" borderId="32" xfId="0" applyFont="1" applyFill="1" applyBorder="1" applyAlignment="1">
      <alignment horizontal="left" vertical="center" wrapText="1"/>
    </xf>
    <xf numFmtId="0" fontId="118" fillId="20" borderId="33" xfId="0" applyFont="1" applyFill="1" applyBorder="1" applyAlignment="1">
      <alignment horizontal="left" vertical="center" wrapText="1"/>
    </xf>
    <xf numFmtId="0" fontId="118" fillId="20" borderId="36" xfId="0" applyFont="1" applyFill="1" applyBorder="1" applyAlignment="1">
      <alignment horizontal="left" vertical="center" wrapText="1"/>
    </xf>
    <xf numFmtId="0" fontId="37" fillId="4" borderId="32" xfId="0" applyFont="1" applyFill="1" applyBorder="1" applyAlignment="1">
      <alignment horizontal="left" vertical="center"/>
    </xf>
    <xf numFmtId="0" fontId="37" fillId="4" borderId="33" xfId="0" applyFont="1" applyFill="1" applyBorder="1" applyAlignment="1">
      <alignment horizontal="left" vertical="center"/>
    </xf>
    <xf numFmtId="0" fontId="37" fillId="4" borderId="36" xfId="0" applyFont="1" applyFill="1" applyBorder="1" applyAlignment="1">
      <alignment horizontal="left" vertical="center"/>
    </xf>
    <xf numFmtId="0" fontId="118" fillId="4" borderId="32" xfId="0" applyFont="1" applyFill="1" applyBorder="1" applyAlignment="1">
      <alignment horizontal="left" vertical="center"/>
    </xf>
    <xf numFmtId="0" fontId="118" fillId="4" borderId="33" xfId="0" applyFont="1" applyFill="1" applyBorder="1" applyAlignment="1">
      <alignment horizontal="left" vertical="center"/>
    </xf>
    <xf numFmtId="0" fontId="118" fillId="4" borderId="36" xfId="0" applyFont="1" applyFill="1" applyBorder="1" applyAlignment="1">
      <alignment horizontal="left" vertical="center"/>
    </xf>
    <xf numFmtId="0" fontId="121" fillId="20" borderId="35" xfId="0" applyFont="1" applyFill="1" applyBorder="1" applyAlignment="1">
      <alignment horizontal="left" vertical="center" wrapText="1"/>
    </xf>
    <xf numFmtId="0" fontId="121" fillId="20" borderId="33" xfId="0" applyFont="1" applyFill="1" applyBorder="1" applyAlignment="1">
      <alignment horizontal="left" vertical="center" wrapText="1"/>
    </xf>
    <xf numFmtId="0" fontId="121" fillId="20" borderId="36" xfId="0" applyFont="1" applyFill="1" applyBorder="1" applyAlignment="1">
      <alignment horizontal="left" vertical="center" wrapText="1"/>
    </xf>
    <xf numFmtId="0" fontId="168" fillId="23" borderId="32" xfId="13" applyFont="1" applyFill="1" applyBorder="1" applyAlignment="1">
      <alignment horizontal="center" vertical="center"/>
    </xf>
    <xf numFmtId="0" fontId="168" fillId="23" borderId="33" xfId="13" applyFont="1" applyFill="1" applyBorder="1" applyAlignment="1">
      <alignment horizontal="center" vertical="center"/>
    </xf>
    <xf numFmtId="0" fontId="168" fillId="23" borderId="34" xfId="13" applyFont="1" applyFill="1" applyBorder="1" applyAlignment="1">
      <alignment horizontal="center" vertical="center"/>
    </xf>
    <xf numFmtId="0" fontId="117" fillId="0" borderId="29" xfId="94" applyFont="1" applyBorder="1" applyAlignment="1">
      <alignment horizontal="left" vertical="center" wrapText="1"/>
    </xf>
    <xf numFmtId="0" fontId="79" fillId="0" borderId="30" xfId="94" applyFont="1" applyBorder="1" applyAlignment="1">
      <alignment horizontal="left" vertical="center" wrapText="1"/>
    </xf>
    <xf numFmtId="0" fontId="79" fillId="0" borderId="31" xfId="94" applyFont="1" applyBorder="1" applyAlignment="1">
      <alignment horizontal="left" vertical="center" wrapText="1"/>
    </xf>
    <xf numFmtId="0" fontId="79" fillId="0" borderId="32" xfId="94" applyFont="1" applyBorder="1" applyAlignment="1">
      <alignment horizontal="left" vertical="center"/>
    </xf>
    <xf numFmtId="0" fontId="79" fillId="0" borderId="33" xfId="94" applyFont="1" applyBorder="1" applyAlignment="1">
      <alignment horizontal="left" vertical="center"/>
    </xf>
    <xf numFmtId="0" fontId="167" fillId="4" borderId="5" xfId="0" applyFont="1" applyFill="1" applyBorder="1" applyAlignment="1">
      <alignment horizontal="center" vertical="center" wrapText="1"/>
    </xf>
    <xf numFmtId="0" fontId="167" fillId="4" borderId="6" xfId="0" applyFont="1" applyFill="1" applyBorder="1" applyAlignment="1">
      <alignment horizontal="center" vertical="center" wrapText="1"/>
    </xf>
    <xf numFmtId="0" fontId="167" fillId="4" borderId="8" xfId="0" applyFont="1" applyFill="1" applyBorder="1" applyAlignment="1">
      <alignment horizontal="center" vertical="center" wrapText="1"/>
    </xf>
    <xf numFmtId="0" fontId="192" fillId="21" borderId="32" xfId="0" applyFont="1" applyFill="1" applyBorder="1" applyAlignment="1">
      <alignment vertical="center" wrapText="1"/>
    </xf>
    <xf numFmtId="0" fontId="192" fillId="21" borderId="33" xfId="0" applyFont="1" applyFill="1" applyBorder="1" applyAlignment="1">
      <alignment vertical="center" wrapText="1"/>
    </xf>
    <xf numFmtId="0" fontId="192" fillId="21" borderId="36" xfId="0" applyFont="1" applyFill="1" applyBorder="1" applyAlignment="1">
      <alignmen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167" fillId="4" borderId="2" xfId="0" applyFont="1" applyFill="1" applyBorder="1" applyAlignment="1">
      <alignment horizontal="center" vertical="center" wrapText="1"/>
    </xf>
    <xf numFmtId="0" fontId="167" fillId="4" borderId="43" xfId="0" applyFont="1" applyFill="1" applyBorder="1" applyAlignment="1">
      <alignment horizontal="center" vertical="center" wrapText="1"/>
    </xf>
    <xf numFmtId="0" fontId="167" fillId="0" borderId="2" xfId="357" applyFont="1" applyFill="1" applyBorder="1" applyAlignment="1">
      <alignment horizontal="center" vertical="center" wrapText="1"/>
    </xf>
    <xf numFmtId="0" fontId="167" fillId="0" borderId="43" xfId="357" applyFont="1" applyFill="1" applyBorder="1" applyAlignment="1">
      <alignment horizontal="center" vertical="center" wrapText="1"/>
    </xf>
    <xf numFmtId="49" fontId="189" fillId="4" borderId="2" xfId="0" applyNumberFormat="1" applyFont="1" applyFill="1" applyBorder="1" applyAlignment="1" applyProtection="1">
      <alignment horizontal="justify" vertical="center" wrapText="1"/>
      <protection locked="0"/>
    </xf>
    <xf numFmtId="49" fontId="189" fillId="4" borderId="3" xfId="0" applyNumberFormat="1" applyFont="1" applyFill="1" applyBorder="1" applyAlignment="1" applyProtection="1">
      <alignment horizontal="justify" vertical="center" wrapText="1"/>
      <protection locked="0"/>
    </xf>
    <xf numFmtId="49" fontId="189" fillId="4" borderId="43" xfId="0" applyNumberFormat="1" applyFont="1" applyFill="1" applyBorder="1" applyAlignment="1" applyProtection="1">
      <alignment horizontal="justify" vertical="center" wrapText="1"/>
      <protection locked="0"/>
    </xf>
    <xf numFmtId="0" fontId="37" fillId="20" borderId="45" xfId="0" applyFont="1" applyFill="1" applyBorder="1" applyAlignment="1">
      <alignment horizontal="justify" vertical="center" wrapText="1"/>
    </xf>
    <xf numFmtId="0" fontId="84" fillId="20" borderId="32" xfId="0" applyFont="1" applyFill="1" applyBorder="1" applyAlignment="1">
      <alignment horizontal="justify" vertical="center" wrapText="1"/>
    </xf>
    <xf numFmtId="0" fontId="84" fillId="20" borderId="33" xfId="0" applyFont="1" applyFill="1" applyBorder="1" applyAlignment="1">
      <alignment horizontal="justify" vertical="center" wrapText="1"/>
    </xf>
    <xf numFmtId="0" fontId="84" fillId="20" borderId="36" xfId="0" applyFont="1" applyFill="1" applyBorder="1" applyAlignment="1">
      <alignment horizontal="justify" vertical="center" wrapText="1"/>
    </xf>
    <xf numFmtId="49" fontId="189" fillId="4" borderId="2" xfId="0" applyNumberFormat="1" applyFont="1" applyFill="1" applyBorder="1" applyAlignment="1" applyProtection="1">
      <alignment horizontal="left" vertical="center" wrapText="1"/>
      <protection locked="0"/>
    </xf>
    <xf numFmtId="49" fontId="189" fillId="4" borderId="3" xfId="0" applyNumberFormat="1" applyFont="1" applyFill="1" applyBorder="1" applyAlignment="1" applyProtection="1">
      <alignment horizontal="left" vertical="center" wrapText="1"/>
      <protection locked="0"/>
    </xf>
    <xf numFmtId="49" fontId="189" fillId="4" borderId="43" xfId="0" applyNumberFormat="1" applyFont="1" applyFill="1" applyBorder="1" applyAlignment="1" applyProtection="1">
      <alignment horizontal="left" vertical="center" wrapText="1"/>
      <protection locked="0"/>
    </xf>
    <xf numFmtId="0" fontId="37" fillId="20" borderId="32" xfId="0" applyFont="1" applyFill="1" applyBorder="1" applyAlignment="1">
      <alignment horizontal="justify" vertical="center" wrapText="1"/>
    </xf>
    <xf numFmtId="49" fontId="189" fillId="4" borderId="100" xfId="0" applyNumberFormat="1" applyFont="1" applyFill="1" applyBorder="1" applyAlignment="1" applyProtection="1">
      <alignment horizontal="justify" vertical="center" wrapText="1"/>
      <protection locked="0"/>
    </xf>
    <xf numFmtId="49" fontId="189" fillId="4" borderId="40" xfId="0" applyNumberFormat="1" applyFont="1" applyFill="1" applyBorder="1" applyAlignment="1" applyProtection="1">
      <alignment horizontal="justify" vertical="center" wrapText="1"/>
      <protection locked="0"/>
    </xf>
    <xf numFmtId="49" fontId="189" fillId="4" borderId="41" xfId="0" applyNumberFormat="1" applyFont="1" applyFill="1" applyBorder="1" applyAlignment="1" applyProtection="1">
      <alignment horizontal="justify" vertical="center" wrapText="1"/>
      <protection locked="0"/>
    </xf>
    <xf numFmtId="0" fontId="204" fillId="4" borderId="32" xfId="0" applyFont="1" applyFill="1" applyBorder="1" applyAlignment="1">
      <alignment horizontal="left" vertical="center"/>
    </xf>
    <xf numFmtId="0" fontId="204" fillId="4" borderId="33" xfId="0" applyFont="1" applyFill="1" applyBorder="1" applyAlignment="1">
      <alignment horizontal="left" vertical="center"/>
    </xf>
    <xf numFmtId="0" fontId="204" fillId="4" borderId="36" xfId="0" applyFont="1" applyFill="1" applyBorder="1" applyAlignment="1">
      <alignment horizontal="left" vertical="center"/>
    </xf>
    <xf numFmtId="0" fontId="0" fillId="20" borderId="32" xfId="13" applyFont="1" applyFill="1" applyBorder="1" applyAlignment="1">
      <alignment vertical="center" wrapText="1"/>
    </xf>
    <xf numFmtId="0" fontId="204" fillId="20" borderId="32" xfId="0" applyFont="1" applyFill="1" applyBorder="1" applyAlignment="1">
      <alignment horizontal="left" vertical="center" wrapText="1"/>
    </xf>
    <xf numFmtId="0" fontId="204" fillId="20" borderId="33" xfId="0" applyFont="1" applyFill="1" applyBorder="1" applyAlignment="1">
      <alignment horizontal="left" vertical="center" wrapText="1"/>
    </xf>
    <xf numFmtId="0" fontId="204" fillId="20" borderId="36" xfId="0" applyFont="1" applyFill="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37" xfId="0" applyFont="1" applyBorder="1" applyAlignment="1">
      <alignment horizontal="left" vertical="center" wrapText="1"/>
    </xf>
    <xf numFmtId="0" fontId="37" fillId="0" borderId="0" xfId="0" applyFont="1" applyBorder="1" applyAlignment="1">
      <alignment horizontal="left" vertical="center" wrapText="1"/>
    </xf>
    <xf numFmtId="0" fontId="37" fillId="0" borderId="38" xfId="0" applyFont="1" applyBorder="1" applyAlignment="1">
      <alignment horizontal="left" vertical="center" wrapText="1"/>
    </xf>
    <xf numFmtId="0" fontId="89" fillId="20" borderId="32" xfId="0" applyFont="1" applyFill="1" applyBorder="1" applyAlignment="1">
      <alignment horizontal="justify" vertical="center" wrapText="1"/>
    </xf>
    <xf numFmtId="0" fontId="89" fillId="20" borderId="33" xfId="0" applyFont="1" applyFill="1" applyBorder="1" applyAlignment="1">
      <alignment horizontal="justify" vertical="center" wrapText="1"/>
    </xf>
    <xf numFmtId="0" fontId="89" fillId="20" borderId="34" xfId="0" applyFont="1" applyFill="1" applyBorder="1" applyAlignment="1">
      <alignment horizontal="justify" vertical="center" wrapText="1"/>
    </xf>
    <xf numFmtId="0" fontId="89" fillId="20" borderId="32" xfId="0" applyFont="1" applyFill="1" applyBorder="1" applyAlignment="1">
      <alignment horizontal="left" vertical="center" wrapText="1"/>
    </xf>
    <xf numFmtId="0" fontId="89" fillId="20" borderId="33" xfId="0" applyFont="1" applyFill="1" applyBorder="1" applyAlignment="1">
      <alignment horizontal="left" vertical="center" wrapText="1"/>
    </xf>
    <xf numFmtId="0" fontId="89" fillId="20" borderId="36" xfId="0" applyFont="1" applyFill="1" applyBorder="1" applyAlignment="1">
      <alignment horizontal="left" vertical="center" wrapText="1"/>
    </xf>
    <xf numFmtId="0" fontId="89" fillId="20" borderId="36" xfId="0" applyFont="1" applyFill="1" applyBorder="1" applyAlignment="1">
      <alignment horizontal="justify" vertical="center" wrapText="1"/>
    </xf>
    <xf numFmtId="173" fontId="94" fillId="35" borderId="48" xfId="3" applyNumberFormat="1" applyFont="1" applyFill="1" applyBorder="1" applyAlignment="1">
      <alignment horizontal="left" vertical="center"/>
    </xf>
    <xf numFmtId="0" fontId="139" fillId="0" borderId="78" xfId="3" applyFont="1" applyBorder="1"/>
    <xf numFmtId="0" fontId="139" fillId="0" borderId="93" xfId="3" applyFont="1" applyBorder="1"/>
    <xf numFmtId="0" fontId="210" fillId="20" borderId="26" xfId="0" applyFont="1" applyFill="1" applyBorder="1" applyAlignment="1">
      <alignment horizontal="left" vertical="center" wrapText="1"/>
    </xf>
    <xf numFmtId="0" fontId="79" fillId="20" borderId="27" xfId="0" applyFont="1" applyFill="1" applyBorder="1" applyAlignment="1">
      <alignment horizontal="left" vertical="center" wrapText="1"/>
    </xf>
    <xf numFmtId="0" fontId="79" fillId="20" borderId="28" xfId="0" applyFont="1" applyFill="1" applyBorder="1" applyAlignment="1">
      <alignment horizontal="left" vertical="center" wrapText="1"/>
    </xf>
    <xf numFmtId="0" fontId="79" fillId="20" borderId="37" xfId="0" applyFont="1" applyFill="1" applyBorder="1" applyAlignment="1">
      <alignment horizontal="left" vertical="center" wrapText="1"/>
    </xf>
    <xf numFmtId="0" fontId="79" fillId="20" borderId="0" xfId="0" applyFont="1" applyFill="1" applyBorder="1" applyAlignment="1">
      <alignment horizontal="left" vertical="center" wrapText="1"/>
    </xf>
    <xf numFmtId="0" fontId="79" fillId="20" borderId="38" xfId="0" applyFont="1" applyFill="1" applyBorder="1" applyAlignment="1">
      <alignment horizontal="left" vertical="center" wrapText="1"/>
    </xf>
    <xf numFmtId="0" fontId="79" fillId="20" borderId="29" xfId="0" applyFont="1" applyFill="1" applyBorder="1" applyAlignment="1">
      <alignment horizontal="left" vertical="center" wrapText="1"/>
    </xf>
    <xf numFmtId="0" fontId="79" fillId="20" borderId="30" xfId="0" applyFont="1" applyFill="1" applyBorder="1" applyAlignment="1">
      <alignment horizontal="left" vertical="center" wrapText="1"/>
    </xf>
    <xf numFmtId="0" fontId="79" fillId="20" borderId="31" xfId="0" applyFont="1" applyFill="1" applyBorder="1" applyAlignment="1">
      <alignment horizontal="left" vertical="center" wrapText="1"/>
    </xf>
    <xf numFmtId="0" fontId="170" fillId="24" borderId="32" xfId="0" applyFont="1" applyFill="1" applyBorder="1" applyAlignment="1">
      <alignment horizontal="left" vertical="center" wrapText="1"/>
    </xf>
    <xf numFmtId="0" fontId="170" fillId="24" borderId="33" xfId="0" applyFont="1" applyFill="1" applyBorder="1" applyAlignment="1">
      <alignment horizontal="left" vertical="center" wrapText="1"/>
    </xf>
    <xf numFmtId="0" fontId="170" fillId="24" borderId="36" xfId="0" applyFont="1" applyFill="1" applyBorder="1" applyAlignment="1">
      <alignment horizontal="left" vertical="center" wrapText="1"/>
    </xf>
    <xf numFmtId="0" fontId="88" fillId="0" borderId="32" xfId="0" applyFont="1" applyFill="1" applyBorder="1" applyAlignment="1">
      <alignment horizontal="left" vertical="center" wrapText="1"/>
    </xf>
    <xf numFmtId="0" fontId="215" fillId="0" borderId="33" xfId="0" applyFont="1" applyFill="1" applyBorder="1" applyAlignment="1">
      <alignment horizontal="left" vertical="center" wrapText="1"/>
    </xf>
    <xf numFmtId="0" fontId="88" fillId="0" borderId="33" xfId="0" applyFont="1" applyFill="1" applyBorder="1" applyAlignment="1">
      <alignment horizontal="left" vertical="center" wrapText="1"/>
    </xf>
    <xf numFmtId="0" fontId="89" fillId="0" borderId="32" xfId="0" applyFont="1" applyFill="1" applyBorder="1" applyAlignment="1">
      <alignment horizontal="left" vertical="center" wrapText="1"/>
    </xf>
    <xf numFmtId="0" fontId="213" fillId="0" borderId="33" xfId="0" applyFont="1" applyFill="1" applyBorder="1" applyAlignment="1">
      <alignment horizontal="left" vertical="center" wrapText="1"/>
    </xf>
    <xf numFmtId="0" fontId="88" fillId="0" borderId="32" xfId="0" applyFont="1" applyFill="1" applyBorder="1" applyAlignment="1">
      <alignment vertical="center" wrapText="1"/>
    </xf>
    <xf numFmtId="0" fontId="88" fillId="0" borderId="33" xfId="0" applyFont="1" applyFill="1" applyBorder="1" applyAlignment="1">
      <alignment vertical="center" wrapText="1"/>
    </xf>
    <xf numFmtId="0" fontId="215" fillId="0" borderId="32" xfId="0" applyFont="1" applyFill="1" applyBorder="1" applyAlignment="1">
      <alignment horizontal="left" vertical="center" wrapText="1"/>
    </xf>
    <xf numFmtId="0" fontId="37" fillId="20" borderId="32" xfId="116" applyFont="1" applyFill="1" applyBorder="1" applyAlignment="1">
      <alignment horizontal="justify" vertical="center" wrapText="1"/>
    </xf>
    <xf numFmtId="0" fontId="37" fillId="20" borderId="33" xfId="116" applyFont="1" applyFill="1" applyBorder="1" applyAlignment="1">
      <alignment horizontal="justify" vertical="center" wrapText="1"/>
    </xf>
    <xf numFmtId="0" fontId="37" fillId="20" borderId="34" xfId="116" applyFont="1" applyFill="1" applyBorder="1" applyAlignment="1">
      <alignment horizontal="justify" vertical="center" wrapText="1"/>
    </xf>
    <xf numFmtId="0" fontId="37" fillId="20" borderId="32" xfId="116" applyFont="1" applyFill="1" applyBorder="1" applyAlignment="1">
      <alignment horizontal="left" vertical="center" wrapText="1"/>
    </xf>
    <xf numFmtId="0" fontId="37" fillId="20" borderId="33" xfId="116" applyFont="1" applyFill="1" applyBorder="1" applyAlignment="1">
      <alignment horizontal="left" vertical="center" wrapText="1"/>
    </xf>
    <xf numFmtId="0" fontId="25" fillId="0" borderId="32" xfId="0" applyFont="1" applyFill="1" applyBorder="1" applyAlignment="1">
      <alignment horizontal="left" vertical="center" wrapText="1"/>
    </xf>
    <xf numFmtId="0" fontId="0" fillId="20" borderId="35" xfId="0" applyFont="1" applyFill="1" applyBorder="1" applyAlignment="1">
      <alignment horizontal="justify" vertical="center" wrapText="1"/>
    </xf>
    <xf numFmtId="0" fontId="0" fillId="20" borderId="33" xfId="0" applyFont="1" applyFill="1" applyBorder="1" applyAlignment="1">
      <alignment horizontal="justify" vertical="center" wrapText="1"/>
    </xf>
    <xf numFmtId="0" fontId="0" fillId="20" borderId="36" xfId="0" applyFont="1" applyFill="1" applyBorder="1" applyAlignment="1">
      <alignment horizontal="justify" vertical="center" wrapText="1"/>
    </xf>
    <xf numFmtId="0" fontId="168" fillId="23" borderId="32" xfId="116" applyFont="1" applyFill="1" applyBorder="1" applyAlignment="1">
      <alignment horizontal="center" vertical="center"/>
    </xf>
    <xf numFmtId="0" fontId="168" fillId="23" borderId="33" xfId="116" applyFont="1" applyFill="1" applyBorder="1" applyAlignment="1">
      <alignment horizontal="center" vertical="center"/>
    </xf>
    <xf numFmtId="0" fontId="168" fillId="23" borderId="34" xfId="116" applyFont="1" applyFill="1" applyBorder="1" applyAlignment="1">
      <alignment horizontal="center" vertical="center"/>
    </xf>
    <xf numFmtId="0" fontId="184" fillId="20" borderId="33" xfId="116" applyFont="1" applyFill="1" applyBorder="1" applyAlignment="1">
      <alignment horizontal="lef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37"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79" fillId="4" borderId="26" xfId="0" applyFont="1" applyFill="1" applyBorder="1" applyAlignment="1">
      <alignment horizontal="left" vertical="center" wrapText="1"/>
    </xf>
    <xf numFmtId="0" fontId="79" fillId="4" borderId="27" xfId="0" applyFont="1" applyFill="1" applyBorder="1" applyAlignment="1">
      <alignment horizontal="left" vertical="center" wrapText="1"/>
    </xf>
    <xf numFmtId="0" fontId="79" fillId="4" borderId="28" xfId="0" applyFont="1" applyFill="1" applyBorder="1" applyAlignment="1">
      <alignment horizontal="left" vertical="center" wrapText="1"/>
    </xf>
    <xf numFmtId="0" fontId="79" fillId="4" borderId="29" xfId="0" applyFont="1" applyFill="1" applyBorder="1" applyAlignment="1">
      <alignment horizontal="left" vertical="center" wrapText="1"/>
    </xf>
    <xf numFmtId="0" fontId="79" fillId="4" borderId="30" xfId="0" applyFont="1" applyFill="1" applyBorder="1" applyAlignment="1">
      <alignment horizontal="left" vertical="center" wrapText="1"/>
    </xf>
    <xf numFmtId="0" fontId="79" fillId="4" borderId="31" xfId="0" applyFont="1" applyFill="1" applyBorder="1" applyAlignment="1">
      <alignment horizontal="left" vertical="center" wrapText="1"/>
    </xf>
    <xf numFmtId="0" fontId="89" fillId="20" borderId="26" xfId="0" applyFont="1" applyFill="1" applyBorder="1" applyAlignment="1">
      <alignment horizontal="left" vertical="center" wrapText="1"/>
    </xf>
    <xf numFmtId="0" fontId="89" fillId="20" borderId="27" xfId="0" applyFont="1" applyFill="1" applyBorder="1" applyAlignment="1">
      <alignment horizontal="left" vertical="center" wrapText="1"/>
    </xf>
    <xf numFmtId="0" fontId="89" fillId="20" borderId="97" xfId="0" applyFont="1" applyFill="1" applyBorder="1" applyAlignment="1">
      <alignment horizontal="left" vertical="center" wrapText="1"/>
    </xf>
    <xf numFmtId="0" fontId="89" fillId="20" borderId="26" xfId="0" applyFont="1" applyFill="1" applyBorder="1" applyAlignment="1">
      <alignment horizontal="left" vertical="center"/>
    </xf>
    <xf numFmtId="0" fontId="89" fillId="20" borderId="27" xfId="0" applyFont="1" applyFill="1" applyBorder="1" applyAlignment="1">
      <alignment horizontal="left" vertical="center"/>
    </xf>
    <xf numFmtId="0" fontId="89" fillId="20" borderId="97" xfId="0" applyFont="1" applyFill="1" applyBorder="1" applyAlignment="1">
      <alignment horizontal="left" vertical="center"/>
    </xf>
    <xf numFmtId="0" fontId="0" fillId="20" borderId="35" xfId="0" applyFont="1" applyFill="1" applyBorder="1" applyAlignment="1">
      <alignment horizontal="left" vertical="center" wrapText="1"/>
    </xf>
    <xf numFmtId="0" fontId="0" fillId="20" borderId="32" xfId="0" applyFont="1" applyFill="1" applyBorder="1" applyAlignment="1">
      <alignment horizontal="justify" vertical="center" wrapText="1"/>
    </xf>
    <xf numFmtId="0" fontId="0" fillId="20" borderId="34" xfId="0" applyFont="1" applyFill="1" applyBorder="1" applyAlignment="1">
      <alignment horizontal="justify" vertical="center" wrapText="1"/>
    </xf>
    <xf numFmtId="0" fontId="210" fillId="0" borderId="32" xfId="0" applyFont="1" applyBorder="1" applyAlignment="1">
      <alignment horizontal="left" vertical="center" wrapText="1"/>
    </xf>
    <xf numFmtId="0" fontId="79" fillId="0" borderId="33" xfId="0" applyFont="1" applyBorder="1" applyAlignment="1">
      <alignment horizontal="left" vertical="center" wrapText="1"/>
    </xf>
    <xf numFmtId="0" fontId="79" fillId="0" borderId="36" xfId="0" applyFont="1" applyBorder="1" applyAlignment="1">
      <alignment horizontal="left" vertical="center" wrapText="1"/>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132" fillId="20" borderId="32" xfId="7" applyFont="1" applyFill="1" applyBorder="1" applyAlignment="1">
      <alignment horizontal="left" vertical="center" wrapText="1"/>
    </xf>
    <xf numFmtId="0" fontId="132" fillId="20" borderId="33" xfId="7" applyFont="1" applyFill="1" applyBorder="1" applyAlignment="1">
      <alignment horizontal="left" vertical="center" wrapText="1"/>
    </xf>
    <xf numFmtId="0" fontId="132" fillId="20" borderId="36" xfId="7" applyFont="1" applyFill="1" applyBorder="1" applyAlignment="1">
      <alignment horizontal="left" vertical="center" wrapText="1"/>
    </xf>
    <xf numFmtId="0" fontId="177" fillId="0" borderId="35" xfId="94" applyFont="1" applyBorder="1" applyAlignment="1">
      <alignment horizontal="left" vertical="center" wrapText="1"/>
    </xf>
    <xf numFmtId="0" fontId="177" fillId="0" borderId="36" xfId="94" applyFont="1" applyBorder="1" applyAlignment="1">
      <alignment horizontal="left" vertical="center" wrapText="1"/>
    </xf>
    <xf numFmtId="0" fontId="85" fillId="13" borderId="32" xfId="7" applyFont="1" applyFill="1" applyBorder="1" applyAlignment="1">
      <alignment vertical="center" wrapText="1"/>
    </xf>
    <xf numFmtId="0" fontId="85" fillId="13" borderId="33" xfId="7" applyFont="1" applyFill="1" applyBorder="1" applyAlignment="1">
      <alignment vertical="center" wrapText="1"/>
    </xf>
    <xf numFmtId="0" fontId="85" fillId="13" borderId="36" xfId="7" applyFont="1" applyFill="1" applyBorder="1" applyAlignment="1">
      <alignment vertical="center" wrapText="1"/>
    </xf>
    <xf numFmtId="0" fontId="53" fillId="20" borderId="32" xfId="7" applyFont="1" applyFill="1" applyBorder="1" applyAlignment="1">
      <alignment horizontal="center" vertical="center" wrapText="1"/>
    </xf>
    <xf numFmtId="0" fontId="53" fillId="20" borderId="33" xfId="7" applyFont="1" applyFill="1" applyBorder="1" applyAlignment="1">
      <alignment horizontal="center" vertical="center" wrapText="1"/>
    </xf>
    <xf numFmtId="0" fontId="53" fillId="20" borderId="34" xfId="7" applyFont="1" applyFill="1" applyBorder="1" applyAlignment="1">
      <alignment horizontal="center" vertical="center" wrapText="1"/>
    </xf>
    <xf numFmtId="0" fontId="23" fillId="30" borderId="29" xfId="7" applyFill="1" applyBorder="1" applyAlignment="1">
      <alignment horizontal="center" vertical="center" wrapText="1"/>
    </xf>
    <xf numFmtId="0" fontId="23" fillId="30" borderId="30" xfId="7" applyFill="1" applyBorder="1" applyAlignment="1">
      <alignment horizontal="center" vertical="center" wrapText="1"/>
    </xf>
    <xf numFmtId="0" fontId="23" fillId="30" borderId="56" xfId="7" applyFill="1" applyBorder="1" applyAlignment="1">
      <alignment horizontal="center" vertical="center" wrapText="1"/>
    </xf>
    <xf numFmtId="0" fontId="83" fillId="22" borderId="29" xfId="7" applyFont="1" applyFill="1" applyBorder="1" applyAlignment="1">
      <alignment vertical="center"/>
    </xf>
    <xf numFmtId="0" fontId="83" fillId="22" borderId="30" xfId="7" applyFont="1" applyFill="1" applyBorder="1" applyAlignment="1">
      <alignment vertical="center"/>
    </xf>
    <xf numFmtId="0" fontId="83" fillId="22" borderId="31" xfId="7" applyFont="1" applyFill="1" applyBorder="1" applyAlignment="1">
      <alignment vertical="center"/>
    </xf>
    <xf numFmtId="0" fontId="79" fillId="20" borderId="32" xfId="7" applyFont="1" applyFill="1" applyBorder="1" applyAlignment="1">
      <alignment horizontal="left" vertical="center" wrapText="1"/>
    </xf>
    <xf numFmtId="0" fontId="79" fillId="20" borderId="33" xfId="7" applyFont="1" applyFill="1" applyBorder="1" applyAlignment="1">
      <alignment horizontal="left" vertical="center" wrapText="1"/>
    </xf>
    <xf numFmtId="0" fontId="79" fillId="20" borderId="36" xfId="7" applyFont="1" applyFill="1" applyBorder="1" applyAlignment="1">
      <alignment horizontal="left" vertical="center" wrapText="1"/>
    </xf>
    <xf numFmtId="0" fontId="180" fillId="24" borderId="32" xfId="0" applyFont="1" applyFill="1" applyBorder="1" applyAlignment="1">
      <alignment horizontal="left" vertical="center" wrapText="1"/>
    </xf>
    <xf numFmtId="0" fontId="180" fillId="24" borderId="33" xfId="0" applyFont="1" applyFill="1" applyBorder="1" applyAlignment="1">
      <alignment horizontal="left" vertical="center" wrapText="1"/>
    </xf>
    <xf numFmtId="0" fontId="180" fillId="24" borderId="36" xfId="0" applyFont="1" applyFill="1" applyBorder="1" applyAlignment="1">
      <alignment horizontal="left" vertical="center" wrapText="1"/>
    </xf>
    <xf numFmtId="0" fontId="210" fillId="0" borderId="32" xfId="0" applyFont="1" applyFill="1" applyBorder="1" applyAlignment="1">
      <alignment horizontal="justify" vertical="center" wrapText="1"/>
    </xf>
    <xf numFmtId="0" fontId="210" fillId="0" borderId="33" xfId="0" applyFont="1" applyFill="1" applyBorder="1" applyAlignment="1">
      <alignment horizontal="justify" vertical="center" wrapText="1"/>
    </xf>
    <xf numFmtId="0" fontId="210" fillId="0" borderId="36" xfId="0" applyFont="1" applyFill="1" applyBorder="1" applyAlignment="1">
      <alignment horizontal="justify" vertical="center" wrapText="1"/>
    </xf>
    <xf numFmtId="0" fontId="82" fillId="13" borderId="32" xfId="7" applyFont="1" applyFill="1" applyBorder="1" applyAlignment="1">
      <alignment horizontal="left" vertical="center" wrapText="1"/>
    </xf>
    <xf numFmtId="0" fontId="82" fillId="13" borderId="33" xfId="7" applyFont="1" applyFill="1" applyBorder="1" applyAlignment="1">
      <alignment horizontal="left" vertical="center" wrapText="1"/>
    </xf>
    <xf numFmtId="0" fontId="82" fillId="13" borderId="36" xfId="7" applyFont="1" applyFill="1" applyBorder="1" applyAlignment="1">
      <alignment horizontal="left" vertical="center" wrapText="1"/>
    </xf>
    <xf numFmtId="0" fontId="168" fillId="23" borderId="32" xfId="7" applyFont="1" applyFill="1" applyBorder="1" applyAlignment="1">
      <alignment horizontal="center" vertical="center"/>
    </xf>
    <xf numFmtId="0" fontId="168" fillId="23" borderId="33" xfId="7" applyFont="1" applyFill="1" applyBorder="1" applyAlignment="1">
      <alignment horizontal="center" vertical="center"/>
    </xf>
    <xf numFmtId="0" fontId="168" fillId="23" borderId="34" xfId="7" applyFont="1" applyFill="1" applyBorder="1" applyAlignment="1">
      <alignment horizontal="center" vertical="center"/>
    </xf>
    <xf numFmtId="0" fontId="79" fillId="0" borderId="33" xfId="0" applyFont="1" applyFill="1" applyBorder="1" applyAlignment="1">
      <alignment horizontal="justify" vertical="center" wrapText="1"/>
    </xf>
    <xf numFmtId="0" fontId="79" fillId="0" borderId="36" xfId="0" applyFont="1" applyFill="1" applyBorder="1" applyAlignment="1">
      <alignment horizontal="justify" vertical="center" wrapText="1"/>
    </xf>
    <xf numFmtId="0" fontId="2" fillId="23" borderId="32" xfId="7" applyFont="1" applyFill="1" applyBorder="1" applyAlignment="1">
      <alignment horizontal="center" vertical="center"/>
    </xf>
    <xf numFmtId="0" fontId="2" fillId="23" borderId="33" xfId="7" applyFont="1" applyFill="1" applyBorder="1" applyAlignment="1">
      <alignment horizontal="center" vertical="center"/>
    </xf>
    <xf numFmtId="0" fontId="2" fillId="23" borderId="34" xfId="7" applyFont="1" applyFill="1" applyBorder="1" applyAlignment="1">
      <alignment horizontal="center" vertical="center"/>
    </xf>
    <xf numFmtId="0" fontId="2" fillId="23" borderId="35" xfId="7" applyFont="1" applyFill="1" applyBorder="1" applyAlignment="1">
      <alignment horizontal="center" vertical="center" wrapText="1"/>
    </xf>
    <xf numFmtId="0" fontId="2" fillId="23" borderId="33" xfId="7" applyFont="1" applyFill="1" applyBorder="1" applyAlignment="1">
      <alignment horizontal="center" vertical="center" wrapText="1"/>
    </xf>
    <xf numFmtId="0" fontId="2" fillId="23" borderId="36" xfId="7" applyFont="1" applyFill="1" applyBorder="1" applyAlignment="1">
      <alignment horizontal="center" vertical="center" wrapText="1"/>
    </xf>
    <xf numFmtId="0" fontId="90" fillId="20" borderId="35" xfId="7" applyFont="1" applyFill="1" applyBorder="1" applyAlignment="1">
      <alignment horizontal="center" vertical="center" wrapText="1"/>
    </xf>
    <xf numFmtId="0" fontId="90" fillId="20" borderId="33" xfId="7" applyFont="1" applyFill="1" applyBorder="1" applyAlignment="1">
      <alignment horizontal="center" vertical="center" wrapText="1"/>
    </xf>
    <xf numFmtId="0" fontId="90" fillId="20" borderId="36" xfId="7" applyFont="1" applyFill="1" applyBorder="1" applyAlignment="1">
      <alignment horizontal="center" vertical="center" wrapText="1"/>
    </xf>
    <xf numFmtId="0" fontId="86" fillId="4" borderId="39" xfId="7" applyFont="1" applyFill="1" applyBorder="1" applyAlignment="1">
      <alignment horizontal="center" vertical="center"/>
    </xf>
    <xf numFmtId="0" fontId="86" fillId="4" borderId="40" xfId="7" applyFont="1" applyFill="1" applyBorder="1" applyAlignment="1">
      <alignment horizontal="center" vertical="center"/>
    </xf>
    <xf numFmtId="0" fontId="86" fillId="4" borderId="41" xfId="7" applyFont="1" applyFill="1" applyBorder="1" applyAlignment="1">
      <alignment horizontal="center" vertical="center"/>
    </xf>
    <xf numFmtId="0" fontId="23" fillId="0" borderId="26" xfId="7" applyBorder="1" applyAlignment="1">
      <alignment horizontal="center"/>
    </xf>
    <xf numFmtId="0" fontId="23" fillId="0" borderId="27" xfId="7" applyBorder="1" applyAlignment="1">
      <alignment horizontal="center"/>
    </xf>
    <xf numFmtId="0" fontId="23" fillId="0" borderId="37" xfId="7" applyBorder="1" applyAlignment="1">
      <alignment horizontal="center"/>
    </xf>
    <xf numFmtId="0" fontId="23" fillId="0" borderId="0" xfId="7" applyAlignment="1">
      <alignment horizontal="center"/>
    </xf>
    <xf numFmtId="0" fontId="23" fillId="0" borderId="29" xfId="7" applyBorder="1" applyAlignment="1">
      <alignment horizontal="center"/>
    </xf>
    <xf numFmtId="0" fontId="23" fillId="0" borderId="30" xfId="7" applyBorder="1" applyAlignment="1">
      <alignment horizontal="center"/>
    </xf>
    <xf numFmtId="0" fontId="89" fillId="0" borderId="2" xfId="357" applyFont="1" applyFill="1" applyBorder="1" applyAlignment="1">
      <alignment horizontal="center" vertical="center" wrapText="1"/>
    </xf>
    <xf numFmtId="0" fontId="89" fillId="0" borderId="43" xfId="357"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89" fillId="4" borderId="5" xfId="7" applyFont="1" applyFill="1" applyBorder="1" applyAlignment="1">
      <alignment horizontal="center" vertical="center" wrapText="1"/>
    </xf>
    <xf numFmtId="0" fontId="89" fillId="4" borderId="6" xfId="7" applyFont="1" applyFill="1" applyBorder="1" applyAlignment="1">
      <alignment horizontal="center" vertical="center" wrapText="1"/>
    </xf>
    <xf numFmtId="0" fontId="89" fillId="4" borderId="8" xfId="7" applyFont="1" applyFill="1" applyBorder="1" applyAlignment="1">
      <alignment horizontal="center" vertical="center" wrapText="1"/>
    </xf>
    <xf numFmtId="0" fontId="176" fillId="0" borderId="32" xfId="7" applyFont="1" applyBorder="1" applyAlignment="1">
      <alignment horizontal="left" vertical="center"/>
    </xf>
    <xf numFmtId="0" fontId="176" fillId="0" borderId="33" xfId="7" applyFont="1" applyBorder="1" applyAlignment="1">
      <alignment horizontal="left" vertical="center"/>
    </xf>
    <xf numFmtId="0" fontId="82" fillId="13" borderId="32" xfId="7" applyFont="1" applyFill="1" applyBorder="1" applyAlignment="1">
      <alignment vertical="center" wrapText="1"/>
    </xf>
    <xf numFmtId="0" fontId="82" fillId="13" borderId="33" xfId="7" applyFont="1" applyFill="1" applyBorder="1" applyAlignment="1">
      <alignment vertical="center" wrapText="1"/>
    </xf>
    <xf numFmtId="0" fontId="82" fillId="13" borderId="36" xfId="7" applyFont="1" applyFill="1" applyBorder="1" applyAlignment="1">
      <alignment vertical="center" wrapText="1"/>
    </xf>
    <xf numFmtId="0" fontId="83" fillId="21" borderId="32" xfId="7" applyFont="1" applyFill="1" applyBorder="1" applyAlignment="1">
      <alignment vertical="center" wrapText="1"/>
    </xf>
    <xf numFmtId="0" fontId="83" fillId="21" borderId="33" xfId="7" applyFont="1" applyFill="1" applyBorder="1" applyAlignment="1">
      <alignment vertical="center" wrapText="1"/>
    </xf>
    <xf numFmtId="0" fontId="83" fillId="21" borderId="36" xfId="7" applyFont="1" applyFill="1" applyBorder="1" applyAlignment="1">
      <alignment vertical="center" wrapText="1"/>
    </xf>
    <xf numFmtId="0" fontId="176" fillId="0" borderId="26" xfId="7" applyFont="1" applyBorder="1" applyAlignment="1">
      <alignment horizontal="left" vertical="center" wrapText="1"/>
    </xf>
    <xf numFmtId="0" fontId="176" fillId="0" borderId="27" xfId="7" applyFont="1" applyBorder="1" applyAlignment="1">
      <alignment horizontal="left" vertical="center" wrapText="1"/>
    </xf>
    <xf numFmtId="0" fontId="176" fillId="0" borderId="28" xfId="7" applyFont="1" applyBorder="1" applyAlignment="1">
      <alignment horizontal="left" vertical="center" wrapText="1"/>
    </xf>
    <xf numFmtId="0" fontId="176" fillId="0" borderId="37" xfId="7" applyFont="1" applyBorder="1" applyAlignment="1">
      <alignment horizontal="left" vertical="center" wrapText="1"/>
    </xf>
    <xf numFmtId="0" fontId="176" fillId="0" borderId="0" xfId="7" applyFont="1" applyBorder="1" applyAlignment="1">
      <alignment horizontal="left" vertical="center" wrapText="1"/>
    </xf>
    <xf numFmtId="0" fontId="176" fillId="0" borderId="38" xfId="7" applyFont="1" applyBorder="1" applyAlignment="1">
      <alignment horizontal="left" vertical="center" wrapText="1"/>
    </xf>
    <xf numFmtId="0" fontId="78" fillId="13" borderId="26" xfId="7" applyFont="1" applyFill="1" applyBorder="1" applyAlignment="1">
      <alignment horizontal="center" vertical="center"/>
    </xf>
    <xf numFmtId="0" fontId="78" fillId="13" borderId="27" xfId="7" applyFont="1" applyFill="1" applyBorder="1" applyAlignment="1">
      <alignment horizontal="center" vertical="center"/>
    </xf>
    <xf numFmtId="0" fontId="78" fillId="13" borderId="28" xfId="7" applyFont="1" applyFill="1" applyBorder="1" applyAlignment="1">
      <alignment horizontal="center" vertical="center"/>
    </xf>
    <xf numFmtId="0" fontId="78" fillId="13" borderId="29" xfId="7" applyFont="1" applyFill="1" applyBorder="1" applyAlignment="1">
      <alignment horizontal="center" vertical="center"/>
    </xf>
    <xf numFmtId="0" fontId="78" fillId="13" borderId="30" xfId="7" applyFont="1" applyFill="1" applyBorder="1" applyAlignment="1">
      <alignment horizontal="center" vertical="center"/>
    </xf>
    <xf numFmtId="0" fontId="78" fillId="13" borderId="31" xfId="7" applyFont="1" applyFill="1" applyBorder="1" applyAlignment="1">
      <alignment horizontal="center" vertical="center"/>
    </xf>
    <xf numFmtId="0" fontId="176" fillId="0" borderId="29" xfId="7" applyFont="1" applyBorder="1" applyAlignment="1">
      <alignment horizontal="left" vertical="center" wrapText="1"/>
    </xf>
    <xf numFmtId="0" fontId="176" fillId="0" borderId="30" xfId="7" applyFont="1" applyBorder="1" applyAlignment="1">
      <alignment horizontal="left" vertical="center" wrapText="1"/>
    </xf>
    <xf numFmtId="0" fontId="176" fillId="0" borderId="31" xfId="7" applyFont="1" applyBorder="1" applyAlignment="1">
      <alignment horizontal="left" vertical="center" wrapText="1"/>
    </xf>
    <xf numFmtId="0" fontId="176" fillId="20" borderId="32" xfId="94" applyFont="1" applyFill="1" applyBorder="1" applyAlignment="1">
      <alignment horizontal="left" vertical="center" wrapText="1"/>
    </xf>
    <xf numFmtId="0" fontId="176" fillId="20" borderId="33" xfId="94" applyFont="1" applyFill="1" applyBorder="1" applyAlignment="1">
      <alignment horizontal="left" vertical="center" wrapText="1"/>
    </xf>
    <xf numFmtId="0" fontId="176" fillId="20" borderId="34" xfId="94" applyFont="1" applyFill="1" applyBorder="1" applyAlignment="1">
      <alignment horizontal="left" vertical="center" wrapText="1"/>
    </xf>
    <xf numFmtId="0" fontId="8" fillId="20" borderId="32" xfId="0" applyFont="1" applyFill="1" applyBorder="1" applyAlignment="1">
      <alignment horizontal="center" vertical="center" wrapText="1"/>
    </xf>
    <xf numFmtId="0" fontId="8" fillId="20" borderId="33" xfId="0" applyFont="1" applyFill="1" applyBorder="1" applyAlignment="1">
      <alignment horizontal="center" vertical="center" wrapText="1"/>
    </xf>
    <xf numFmtId="0" fontId="8" fillId="20" borderId="34" xfId="0" applyFont="1" applyFill="1" applyBorder="1" applyAlignment="1">
      <alignment horizontal="center" vertical="center" wrapText="1"/>
    </xf>
    <xf numFmtId="0" fontId="161" fillId="24" borderId="32" xfId="0" applyFont="1" applyFill="1" applyBorder="1" applyAlignment="1">
      <alignment horizontal="left" vertical="center" wrapText="1"/>
    </xf>
    <xf numFmtId="0" fontId="161" fillId="24" borderId="33" xfId="0" applyFont="1" applyFill="1" applyBorder="1" applyAlignment="1">
      <alignment horizontal="left" vertical="center" wrapText="1"/>
    </xf>
    <xf numFmtId="0" fontId="161" fillId="24" borderId="36" xfId="0" applyFont="1" applyFill="1" applyBorder="1" applyAlignment="1">
      <alignment horizontal="left" vertical="center" wrapText="1"/>
    </xf>
    <xf numFmtId="0" fontId="161" fillId="24" borderId="32" xfId="0" applyFont="1" applyFill="1" applyBorder="1" applyAlignment="1">
      <alignment horizontal="left" vertical="top" wrapText="1"/>
    </xf>
    <xf numFmtId="0" fontId="161" fillId="24" borderId="33" xfId="0" applyFont="1" applyFill="1" applyBorder="1" applyAlignment="1">
      <alignment horizontal="left" vertical="top" wrapText="1"/>
    </xf>
    <xf numFmtId="0" fontId="161" fillId="24" borderId="36" xfId="0" applyFont="1" applyFill="1" applyBorder="1" applyAlignment="1">
      <alignment horizontal="left" vertical="top" wrapText="1"/>
    </xf>
    <xf numFmtId="0" fontId="37" fillId="20" borderId="32" xfId="103" applyFont="1" applyFill="1" applyBorder="1" applyAlignment="1">
      <alignment vertical="center" wrapText="1"/>
    </xf>
    <xf numFmtId="0" fontId="37" fillId="20" borderId="33" xfId="103" applyFont="1" applyFill="1" applyBorder="1" applyAlignment="1">
      <alignment vertical="center" wrapText="1"/>
    </xf>
    <xf numFmtId="0" fontId="37" fillId="20" borderId="34" xfId="103" applyFont="1" applyFill="1" applyBorder="1" applyAlignment="1">
      <alignment vertical="center" wrapText="1"/>
    </xf>
    <xf numFmtId="0" fontId="168" fillId="23" borderId="32" xfId="103" applyFont="1" applyFill="1" applyBorder="1" applyAlignment="1">
      <alignment horizontal="center" vertical="center"/>
    </xf>
    <xf numFmtId="0" fontId="168" fillId="23" borderId="33" xfId="103" applyFont="1" applyFill="1" applyBorder="1" applyAlignment="1">
      <alignment horizontal="center" vertical="center"/>
    </xf>
    <xf numFmtId="0" fontId="168" fillId="23" borderId="34" xfId="103" applyFont="1" applyFill="1" applyBorder="1" applyAlignment="1">
      <alignment horizontal="center" vertical="center"/>
    </xf>
    <xf numFmtId="0" fontId="1" fillId="20" borderId="32" xfId="103" applyFont="1" applyFill="1" applyBorder="1" applyAlignment="1">
      <alignment vertical="center" wrapText="1"/>
    </xf>
    <xf numFmtId="0" fontId="1" fillId="20" borderId="33" xfId="103" applyFont="1" applyFill="1" applyBorder="1" applyAlignment="1">
      <alignment vertical="center" wrapText="1"/>
    </xf>
    <xf numFmtId="0" fontId="1" fillId="20" borderId="34" xfId="103" applyFont="1" applyFill="1" applyBorder="1" applyAlignment="1">
      <alignment vertical="center" wrapText="1"/>
    </xf>
    <xf numFmtId="0" fontId="89" fillId="20" borderId="32" xfId="103" applyFont="1" applyFill="1" applyBorder="1" applyAlignment="1">
      <alignment vertical="center" wrapText="1"/>
    </xf>
    <xf numFmtId="0" fontId="89" fillId="20" borderId="33" xfId="103" applyFont="1" applyFill="1" applyBorder="1" applyAlignment="1">
      <alignment vertical="center" wrapText="1"/>
    </xf>
    <xf numFmtId="0" fontId="89" fillId="20" borderId="34" xfId="103" applyFont="1" applyFill="1" applyBorder="1" applyAlignment="1">
      <alignment vertical="center" wrapText="1"/>
    </xf>
    <xf numFmtId="0" fontId="90" fillId="20" borderId="35" xfId="0" applyFont="1" applyFill="1" applyBorder="1" applyAlignment="1">
      <alignment horizontal="center" vertical="center" wrapText="1"/>
    </xf>
    <xf numFmtId="0" fontId="90" fillId="20" borderId="33" xfId="0" applyFont="1" applyFill="1" applyBorder="1" applyAlignment="1">
      <alignment horizontal="center" vertical="center" wrapText="1"/>
    </xf>
    <xf numFmtId="0" fontId="90" fillId="20" borderId="36" xfId="0" applyFont="1" applyFill="1" applyBorder="1" applyAlignment="1">
      <alignment horizontal="center" vertical="center" wrapText="1"/>
    </xf>
    <xf numFmtId="0" fontId="0" fillId="0" borderId="30" xfId="0" applyBorder="1" applyAlignment="1">
      <alignment horizontal="center"/>
    </xf>
    <xf numFmtId="0" fontId="37" fillId="0" borderId="29" xfId="0" applyFont="1" applyBorder="1" applyAlignment="1">
      <alignment horizontal="left" vertical="center" wrapText="1"/>
    </xf>
    <xf numFmtId="0" fontId="37" fillId="0" borderId="30" xfId="0" applyFont="1" applyBorder="1" applyAlignment="1">
      <alignment horizontal="left" vertical="center" wrapText="1"/>
    </xf>
    <xf numFmtId="0" fontId="37" fillId="0" borderId="31" xfId="0" applyFont="1" applyBorder="1" applyAlignment="1">
      <alignment horizontal="left" vertical="center" wrapText="1"/>
    </xf>
    <xf numFmtId="0" fontId="132" fillId="20" borderId="32" xfId="0" applyFont="1" applyFill="1" applyBorder="1" applyAlignment="1">
      <alignment horizontal="left" vertical="center" wrapText="1"/>
    </xf>
    <xf numFmtId="0" fontId="132" fillId="20" borderId="33" xfId="0" applyFont="1" applyFill="1" applyBorder="1" applyAlignment="1">
      <alignment horizontal="left" vertical="center" wrapText="1"/>
    </xf>
    <xf numFmtId="0" fontId="132" fillId="20" borderId="36" xfId="0" applyFont="1" applyFill="1" applyBorder="1" applyAlignment="1">
      <alignment horizontal="left" vertical="center" wrapText="1"/>
    </xf>
    <xf numFmtId="0" fontId="154" fillId="0" borderId="27" xfId="0" applyFont="1" applyBorder="1" applyAlignment="1">
      <alignment horizontal="left" vertical="center" wrapText="1"/>
    </xf>
    <xf numFmtId="0" fontId="0" fillId="0" borderId="27" xfId="0" applyBorder="1" applyAlignment="1">
      <alignment horizontal="left" vertical="center" wrapText="1"/>
    </xf>
    <xf numFmtId="0" fontId="125" fillId="0" borderId="12" xfId="0" applyFont="1" applyBorder="1" applyAlignment="1">
      <alignment horizontal="left" vertical="justify" wrapText="1"/>
    </xf>
    <xf numFmtId="0" fontId="0" fillId="0" borderId="28" xfId="0" applyBorder="1" applyAlignment="1">
      <alignment horizontal="center"/>
    </xf>
    <xf numFmtId="0" fontId="171" fillId="30" borderId="29" xfId="0" applyFont="1" applyFill="1" applyBorder="1" applyAlignment="1">
      <alignment horizontal="center" vertical="center" wrapText="1"/>
    </xf>
    <xf numFmtId="0" fontId="171" fillId="30" borderId="30" xfId="0" applyFont="1" applyFill="1" applyBorder="1" applyAlignment="1">
      <alignment horizontal="center" vertical="center" wrapText="1"/>
    </xf>
    <xf numFmtId="0" fontId="171" fillId="30" borderId="56" xfId="0" applyFont="1" applyFill="1" applyBorder="1" applyAlignment="1">
      <alignment horizontal="center" vertical="center" wrapText="1"/>
    </xf>
    <xf numFmtId="0" fontId="79" fillId="20" borderId="26" xfId="0" applyFont="1" applyFill="1" applyBorder="1" applyAlignment="1">
      <alignment horizontal="left" vertical="center" wrapText="1"/>
    </xf>
    <xf numFmtId="0" fontId="165" fillId="20" borderId="27" xfId="0" applyFont="1" applyFill="1" applyBorder="1" applyAlignment="1">
      <alignment horizontal="left" vertical="center" wrapText="1"/>
    </xf>
    <xf numFmtId="0" fontId="165" fillId="20" borderId="28" xfId="0" applyFont="1" applyFill="1" applyBorder="1" applyAlignment="1">
      <alignment horizontal="left" vertical="center" wrapText="1"/>
    </xf>
    <xf numFmtId="0" fontId="91" fillId="22" borderId="29" xfId="0" applyFont="1" applyFill="1" applyBorder="1" applyAlignment="1">
      <alignment vertical="center"/>
    </xf>
    <xf numFmtId="0" fontId="91" fillId="22" borderId="30" xfId="0" applyFont="1" applyFill="1" applyBorder="1" applyAlignment="1">
      <alignment vertical="center"/>
    </xf>
    <xf numFmtId="0" fontId="91" fillId="22" borderId="31" xfId="0" applyFont="1" applyFill="1" applyBorder="1" applyAlignment="1">
      <alignment vertical="center"/>
    </xf>
    <xf numFmtId="0" fontId="37" fillId="20" borderId="35" xfId="0" applyFont="1" applyFill="1" applyBorder="1" applyAlignment="1">
      <alignment horizontal="center" vertical="center" wrapText="1"/>
    </xf>
    <xf numFmtId="0" fontId="37" fillId="20" borderId="33" xfId="0" applyFont="1" applyFill="1" applyBorder="1" applyAlignment="1">
      <alignment horizontal="center" vertical="center" wrapText="1"/>
    </xf>
    <xf numFmtId="0" fontId="37" fillId="20" borderId="36" xfId="0" applyFont="1" applyFill="1" applyBorder="1" applyAlignment="1">
      <alignment horizontal="center" vertical="center" wrapText="1"/>
    </xf>
    <xf numFmtId="0" fontId="37" fillId="4" borderId="32" xfId="0" applyFont="1" applyFill="1" applyBorder="1" applyAlignment="1">
      <alignment horizontal="left" vertical="center" wrapText="1"/>
    </xf>
    <xf numFmtId="0" fontId="37" fillId="4" borderId="33" xfId="0" applyFont="1" applyFill="1" applyBorder="1" applyAlignment="1">
      <alignment horizontal="left" vertical="center" wrapText="1"/>
    </xf>
    <xf numFmtId="0" fontId="37" fillId="4" borderId="34" xfId="0" applyFont="1" applyFill="1" applyBorder="1" applyAlignment="1">
      <alignment horizontal="left" vertical="center" wrapText="1"/>
    </xf>
    <xf numFmtId="0" fontId="81" fillId="0" borderId="35" xfId="0" applyFont="1" applyBorder="1" applyAlignment="1">
      <alignment horizontal="left" vertical="center" wrapText="1"/>
    </xf>
    <xf numFmtId="0" fontId="45" fillId="0" borderId="33" xfId="0" applyFont="1" applyBorder="1" applyAlignment="1">
      <alignment horizontal="left" vertical="center"/>
    </xf>
    <xf numFmtId="0" fontId="45" fillId="0" borderId="36" xfId="0" applyFont="1" applyBorder="1" applyAlignment="1">
      <alignment horizontal="left" vertical="center"/>
    </xf>
    <xf numFmtId="0" fontId="37" fillId="4" borderId="2" xfId="0" applyFont="1" applyFill="1" applyBorder="1" applyAlignment="1">
      <alignment horizontal="center" vertical="center" wrapText="1"/>
    </xf>
    <xf numFmtId="0" fontId="37" fillId="4" borderId="43" xfId="0" applyFont="1" applyFill="1" applyBorder="1" applyAlignment="1">
      <alignment horizontal="center" vertical="center" wrapText="1"/>
    </xf>
    <xf numFmtId="0" fontId="36" fillId="13" borderId="33" xfId="0" applyFont="1" applyFill="1" applyBorder="1" applyAlignment="1">
      <alignment vertical="center" wrapText="1"/>
    </xf>
    <xf numFmtId="0" fontId="36" fillId="13" borderId="36" xfId="0" applyFont="1" applyFill="1" applyBorder="1" applyAlignment="1">
      <alignment vertical="center" wrapText="1"/>
    </xf>
    <xf numFmtId="0" fontId="45" fillId="0" borderId="26" xfId="0" applyFont="1" applyBorder="1" applyAlignment="1">
      <alignment horizontal="justify" vertical="center" wrapText="1"/>
    </xf>
    <xf numFmtId="0" fontId="45" fillId="0" borderId="27" xfId="0" applyFont="1" applyBorder="1" applyAlignment="1">
      <alignment horizontal="justify" vertical="center" wrapText="1"/>
    </xf>
    <xf numFmtId="0" fontId="45" fillId="0" borderId="28" xfId="0" applyFont="1" applyBorder="1" applyAlignment="1">
      <alignment horizontal="justify" vertical="center" wrapText="1"/>
    </xf>
    <xf numFmtId="0" fontId="166" fillId="13" borderId="33" xfId="0" applyFont="1" applyFill="1" applyBorder="1" applyAlignment="1">
      <alignment vertical="center" wrapText="1"/>
    </xf>
    <xf numFmtId="0" fontId="166" fillId="13" borderId="36" xfId="0" applyFont="1" applyFill="1" applyBorder="1" applyAlignment="1">
      <alignment vertical="center" wrapText="1"/>
    </xf>
    <xf numFmtId="0" fontId="79" fillId="20" borderId="32" xfId="0" applyFont="1" applyFill="1" applyBorder="1" applyAlignment="1">
      <alignment horizontal="center" vertical="center" wrapText="1"/>
    </xf>
    <xf numFmtId="0" fontId="79" fillId="20" borderId="33" xfId="0" applyFont="1" applyFill="1" applyBorder="1" applyAlignment="1">
      <alignment horizontal="center" vertical="center" wrapText="1"/>
    </xf>
    <xf numFmtId="0" fontId="79" fillId="20" borderId="34" xfId="0" applyFont="1" applyFill="1" applyBorder="1" applyAlignment="1">
      <alignment horizontal="center" vertical="center" wrapText="1"/>
    </xf>
    <xf numFmtId="0" fontId="139" fillId="0" borderId="32" xfId="0" applyFont="1" applyBorder="1" applyAlignment="1">
      <alignment horizontal="left" vertical="top" wrapText="1"/>
    </xf>
    <xf numFmtId="0" fontId="139" fillId="0" borderId="33" xfId="0" applyFont="1" applyBorder="1" applyAlignment="1">
      <alignment horizontal="left" vertical="top" wrapText="1"/>
    </xf>
    <xf numFmtId="0" fontId="139" fillId="0" borderId="36"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36" xfId="0" applyFont="1" applyBorder="1" applyAlignment="1">
      <alignment horizontal="left" vertical="top" wrapText="1"/>
    </xf>
    <xf numFmtId="0" fontId="146" fillId="0" borderId="32" xfId="0" applyFont="1" applyFill="1" applyBorder="1" applyAlignment="1">
      <alignment horizontal="left" vertical="center" wrapText="1"/>
    </xf>
    <xf numFmtId="0" fontId="146" fillId="0" borderId="33" xfId="0" applyFont="1" applyFill="1" applyBorder="1" applyAlignment="1">
      <alignment horizontal="left" vertical="center" wrapText="1"/>
    </xf>
    <xf numFmtId="0" fontId="146" fillId="0" borderId="36" xfId="0" applyFont="1" applyFill="1" applyBorder="1" applyAlignment="1">
      <alignment horizontal="left" vertical="center" wrapText="1"/>
    </xf>
    <xf numFmtId="0" fontId="159" fillId="0" borderId="100" xfId="0" applyFont="1" applyBorder="1" applyAlignment="1">
      <alignment horizontal="left" vertical="top" wrapText="1"/>
    </xf>
    <xf numFmtId="0" fontId="159" fillId="0" borderId="40" xfId="0" applyFont="1" applyBorder="1" applyAlignment="1">
      <alignment horizontal="left" vertical="top" wrapText="1"/>
    </xf>
    <xf numFmtId="0" fontId="159" fillId="0" borderId="101" xfId="0" applyFont="1" applyBorder="1" applyAlignment="1">
      <alignment horizontal="left" vertical="top" wrapText="1"/>
    </xf>
    <xf numFmtId="0" fontId="159" fillId="0" borderId="1" xfId="0" applyFont="1" applyBorder="1" applyAlignment="1">
      <alignment horizontal="left" vertical="top" wrapText="1"/>
    </xf>
    <xf numFmtId="0" fontId="146" fillId="0" borderId="32" xfId="0" applyFont="1" applyBorder="1" applyAlignment="1">
      <alignment horizontal="left" vertical="center" wrapText="1"/>
    </xf>
    <xf numFmtId="0" fontId="146" fillId="0" borderId="33" xfId="0" applyFont="1" applyBorder="1" applyAlignment="1">
      <alignment horizontal="left" vertical="center" wrapText="1"/>
    </xf>
    <xf numFmtId="0" fontId="146" fillId="0" borderId="36" xfId="0" applyFont="1" applyBorder="1" applyAlignment="1">
      <alignment horizontal="left" vertical="center" wrapText="1"/>
    </xf>
    <xf numFmtId="0" fontId="159" fillId="0" borderId="6" xfId="0" applyFont="1" applyBorder="1" applyAlignment="1">
      <alignment horizontal="left" vertical="top" wrapText="1"/>
    </xf>
    <xf numFmtId="0" fontId="139" fillId="0" borderId="33" xfId="0" applyFont="1" applyBorder="1" applyAlignment="1">
      <alignment horizontal="left" vertical="center" wrapText="1"/>
    </xf>
    <xf numFmtId="0" fontId="139" fillId="0" borderId="36" xfId="0" applyFont="1" applyBorder="1" applyAlignment="1">
      <alignment horizontal="left" vertical="center" wrapText="1"/>
    </xf>
    <xf numFmtId="0" fontId="0" fillId="20" borderId="34" xfId="0" applyFont="1" applyFill="1" applyBorder="1" applyAlignment="1">
      <alignment horizontal="left" vertical="center" wrapText="1"/>
    </xf>
    <xf numFmtId="0" fontId="159" fillId="0" borderId="12" xfId="0" applyFont="1" applyBorder="1" applyAlignment="1">
      <alignment horizontal="left" vertical="top" wrapText="1"/>
    </xf>
    <xf numFmtId="0" fontId="9" fillId="0" borderId="32"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6" xfId="0" applyFont="1" applyFill="1" applyBorder="1" applyAlignment="1">
      <alignment horizontal="left" vertical="top" wrapText="1"/>
    </xf>
    <xf numFmtId="0" fontId="146" fillId="0" borderId="26" xfId="0" applyFont="1" applyBorder="1" applyAlignment="1">
      <alignment horizontal="left" vertical="center" wrapText="1"/>
    </xf>
    <xf numFmtId="0" fontId="146" fillId="0" borderId="27" xfId="0" applyFont="1" applyBorder="1" applyAlignment="1">
      <alignment horizontal="left" vertical="center" wrapText="1"/>
    </xf>
    <xf numFmtId="0" fontId="146" fillId="0" borderId="28" xfId="0" applyFont="1" applyBorder="1" applyAlignment="1">
      <alignment horizontal="left" vertical="center" wrapText="1"/>
    </xf>
    <xf numFmtId="0" fontId="37" fillId="0" borderId="26" xfId="0" applyFont="1" applyBorder="1" applyAlignment="1">
      <alignment horizontal="left" vertical="top" wrapText="1"/>
    </xf>
    <xf numFmtId="0" fontId="37" fillId="0" borderId="27" xfId="0" applyFont="1" applyBorder="1" applyAlignment="1">
      <alignment horizontal="left" vertical="top" wrapText="1"/>
    </xf>
    <xf numFmtId="0" fontId="37" fillId="0" borderId="28" xfId="0" applyFont="1" applyBorder="1" applyAlignment="1">
      <alignment horizontal="left" vertical="top" wrapText="1"/>
    </xf>
    <xf numFmtId="0" fontId="79" fillId="0" borderId="29" xfId="0" applyFont="1" applyBorder="1" applyAlignment="1">
      <alignment vertical="center" wrapText="1"/>
    </xf>
    <xf numFmtId="0" fontId="79" fillId="0" borderId="30" xfId="0" applyFont="1" applyBorder="1" applyAlignment="1">
      <alignment vertical="center" wrapText="1"/>
    </xf>
    <xf numFmtId="0" fontId="79" fillId="0" borderId="31" xfId="0" applyFont="1" applyBorder="1" applyAlignment="1">
      <alignment vertical="center" wrapText="1"/>
    </xf>
    <xf numFmtId="0" fontId="143" fillId="0" borderId="35" xfId="0" applyFont="1" applyBorder="1" applyAlignment="1">
      <alignment vertical="center" wrapText="1"/>
    </xf>
    <xf numFmtId="0" fontId="143" fillId="0" borderId="36" xfId="0" applyFont="1" applyBorder="1" applyAlignment="1">
      <alignment vertical="center" wrapText="1"/>
    </xf>
    <xf numFmtId="0" fontId="89" fillId="4" borderId="4" xfId="0" applyFont="1" applyFill="1" applyBorder="1" applyAlignment="1">
      <alignment horizontal="center" vertical="center" wrapText="1"/>
    </xf>
    <xf numFmtId="0" fontId="139" fillId="0" borderId="24" xfId="3" applyFont="1" applyBorder="1" applyAlignment="1">
      <alignment horizontal="center" vertical="center" wrapText="1"/>
    </xf>
    <xf numFmtId="0" fontId="139" fillId="0" borderId="85" xfId="3" applyFont="1" applyBorder="1"/>
    <xf numFmtId="0" fontId="139" fillId="0" borderId="32" xfId="0" applyFont="1" applyFill="1" applyBorder="1" applyAlignment="1">
      <alignment horizontal="left" vertical="top" wrapText="1"/>
    </xf>
    <xf numFmtId="0" fontId="139" fillId="0" borderId="33" xfId="0" applyFont="1" applyFill="1" applyBorder="1" applyAlignment="1">
      <alignment horizontal="left" vertical="top" wrapText="1"/>
    </xf>
    <xf numFmtId="0" fontId="139" fillId="0" borderId="36" xfId="0" applyFont="1" applyFill="1" applyBorder="1" applyAlignment="1">
      <alignment horizontal="left" vertical="top" wrapText="1"/>
    </xf>
    <xf numFmtId="0" fontId="2" fillId="23" borderId="26" xfId="0" applyFont="1" applyFill="1" applyBorder="1" applyAlignment="1">
      <alignment horizontal="center" vertical="center"/>
    </xf>
    <xf numFmtId="0" fontId="2" fillId="23" borderId="27" xfId="0" applyFont="1" applyFill="1" applyBorder="1" applyAlignment="1">
      <alignment horizontal="center" vertical="center"/>
    </xf>
    <xf numFmtId="0" fontId="2" fillId="23" borderId="97" xfId="0" applyFont="1" applyFill="1" applyBorder="1" applyAlignment="1">
      <alignment horizontal="center" vertical="center"/>
    </xf>
    <xf numFmtId="0" fontId="159" fillId="0" borderId="2" xfId="0" applyFont="1" applyBorder="1" applyAlignment="1">
      <alignment horizontal="left" vertical="top"/>
    </xf>
    <xf numFmtId="0" fontId="159" fillId="0" borderId="3" xfId="0" applyFont="1" applyBorder="1" applyAlignment="1">
      <alignment horizontal="left" vertical="top"/>
    </xf>
    <xf numFmtId="0" fontId="159" fillId="0" borderId="4" xfId="0" applyFont="1" applyBorder="1" applyAlignment="1">
      <alignment horizontal="left" vertical="top"/>
    </xf>
    <xf numFmtId="0" fontId="6" fillId="4" borderId="1" xfId="58" applyFont="1" applyFill="1" applyBorder="1" applyAlignment="1" applyProtection="1">
      <alignment horizontal="center" vertical="center" wrapText="1"/>
      <protection locked="0"/>
    </xf>
    <xf numFmtId="0" fontId="7" fillId="2" borderId="1" xfId="58" applyFont="1" applyFill="1" applyBorder="1" applyAlignment="1" applyProtection="1">
      <alignment horizontal="left" vertical="center" wrapText="1"/>
      <protection locked="0"/>
    </xf>
    <xf numFmtId="167" fontId="3" fillId="4" borderId="8" xfId="1" applyNumberFormat="1" applyFont="1" applyFill="1" applyBorder="1" applyAlignment="1" applyProtection="1">
      <alignment horizontal="center" vertical="center" wrapText="1"/>
      <protection locked="0"/>
    </xf>
    <xf numFmtId="0" fontId="5" fillId="2" borderId="11" xfId="0" applyFont="1" applyFill="1" applyBorder="1" applyAlignment="1">
      <alignment horizontal="right" wrapText="1"/>
    </xf>
    <xf numFmtId="0" fontId="5" fillId="2" borderId="12" xfId="0" applyFont="1" applyFill="1" applyBorder="1" applyAlignment="1">
      <alignment horizontal="right" wrapText="1"/>
    </xf>
    <xf numFmtId="0" fontId="5" fillId="2" borderId="13" xfId="0" applyFont="1" applyFill="1" applyBorder="1" applyAlignment="1">
      <alignment horizontal="right" wrapText="1"/>
    </xf>
    <xf numFmtId="164" fontId="12" fillId="0" borderId="0" xfId="0" applyNumberFormat="1" applyFont="1" applyBorder="1" applyAlignment="1">
      <alignment horizontal="center"/>
    </xf>
    <xf numFmtId="0" fontId="12" fillId="0" borderId="0" xfId="0" applyFont="1" applyBorder="1" applyAlignment="1">
      <alignment horizontal="center"/>
    </xf>
    <xf numFmtId="0" fontId="4" fillId="0" borderId="0" xfId="3" applyFont="1" applyAlignment="1">
      <alignment horizontal="center" vertical="center"/>
    </xf>
    <xf numFmtId="0" fontId="89" fillId="4" borderId="106" xfId="0" applyFont="1" applyFill="1" applyBorder="1" applyAlignment="1">
      <alignment horizontal="center" vertical="center" wrapText="1"/>
    </xf>
    <xf numFmtId="0" fontId="89" fillId="4" borderId="107" xfId="0" applyFont="1" applyFill="1" applyBorder="1" applyAlignment="1">
      <alignment horizontal="center" vertical="center" wrapText="1"/>
    </xf>
    <xf numFmtId="0" fontId="7" fillId="2" borderId="1" xfId="58" applyFont="1" applyFill="1" applyBorder="1" applyAlignment="1">
      <alignment horizontal="left" vertical="center" wrapText="1"/>
    </xf>
    <xf numFmtId="0" fontId="6" fillId="4" borderId="1" xfId="58" applyFont="1" applyFill="1" applyBorder="1" applyAlignment="1">
      <alignment horizontal="center" vertical="center" wrapText="1"/>
    </xf>
    <xf numFmtId="167" fontId="3" fillId="8" borderId="8" xfId="1" applyNumberFormat="1" applyFont="1" applyFill="1" applyBorder="1" applyAlignment="1" applyProtection="1">
      <alignment horizontal="center" vertical="center" wrapText="1"/>
      <protection locked="0"/>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6" xfId="0" applyFont="1" applyBorder="1" applyAlignment="1">
      <alignment horizontal="left" vertical="center" wrapText="1"/>
    </xf>
    <xf numFmtId="0" fontId="159" fillId="0" borderId="11" xfId="0" applyFont="1" applyBorder="1" applyAlignment="1">
      <alignment horizontal="left" vertical="top" wrapText="1"/>
    </xf>
    <xf numFmtId="0" fontId="159" fillId="0" borderId="13" xfId="0" applyFont="1" applyBorder="1" applyAlignment="1">
      <alignment horizontal="left" vertical="top" wrapText="1"/>
    </xf>
    <xf numFmtId="0" fontId="139" fillId="0" borderId="32" xfId="0" applyFont="1" applyFill="1" applyBorder="1" applyAlignment="1">
      <alignment horizontal="left" vertical="center" wrapText="1"/>
    </xf>
    <xf numFmtId="0" fontId="139" fillId="0" borderId="33" xfId="0" applyFont="1" applyFill="1" applyBorder="1" applyAlignment="1">
      <alignment horizontal="left" vertical="center" wrapText="1"/>
    </xf>
    <xf numFmtId="0" fontId="139" fillId="0" borderId="36" xfId="0" applyFont="1" applyFill="1" applyBorder="1" applyAlignment="1">
      <alignment horizontal="left" vertical="center" wrapText="1"/>
    </xf>
    <xf numFmtId="0" fontId="0" fillId="0" borderId="33" xfId="0" applyFont="1" applyBorder="1" applyAlignment="1"/>
    <xf numFmtId="0" fontId="142" fillId="31" borderId="48" xfId="3" applyFont="1" applyFill="1" applyBorder="1" applyAlignment="1">
      <alignment vertical="center" wrapText="1"/>
    </xf>
    <xf numFmtId="0" fontId="139" fillId="0" borderId="79" xfId="3" applyFont="1" applyBorder="1"/>
    <xf numFmtId="0" fontId="153" fillId="37" borderId="90" xfId="3" applyFont="1" applyFill="1" applyBorder="1" applyAlignment="1">
      <alignment horizontal="center" vertical="center" wrapText="1" readingOrder="1"/>
    </xf>
    <xf numFmtId="0" fontId="139" fillId="0" borderId="95" xfId="3" applyFont="1" applyBorder="1"/>
    <xf numFmtId="9" fontId="155" fillId="36" borderId="48" xfId="3" applyNumberFormat="1" applyFont="1" applyFill="1" applyBorder="1" applyAlignment="1">
      <alignment horizontal="center" vertical="center" wrapText="1" readingOrder="1"/>
    </xf>
    <xf numFmtId="9" fontId="155" fillId="40" borderId="72" xfId="3" applyNumberFormat="1" applyFont="1" applyFill="1" applyBorder="1" applyAlignment="1">
      <alignment horizontal="center" vertical="center" wrapText="1" readingOrder="1"/>
    </xf>
    <xf numFmtId="0" fontId="139" fillId="0" borderId="74" xfId="3" applyFont="1" applyBorder="1"/>
    <xf numFmtId="0" fontId="93" fillId="9" borderId="48" xfId="3" applyFont="1" applyFill="1" applyBorder="1" applyAlignment="1">
      <alignment horizontal="left" vertical="center" wrapText="1"/>
    </xf>
    <xf numFmtId="0" fontId="182" fillId="0" borderId="78" xfId="3" applyFont="1" applyBorder="1"/>
    <xf numFmtId="0" fontId="182" fillId="0" borderId="79" xfId="3" applyFont="1" applyBorder="1"/>
    <xf numFmtId="0" fontId="156" fillId="9" borderId="48" xfId="3" applyFont="1" applyFill="1" applyBorder="1" applyAlignment="1">
      <alignment horizontal="center" vertical="center" wrapText="1"/>
    </xf>
    <xf numFmtId="0" fontId="9" fillId="41" borderId="75" xfId="3" applyFont="1" applyFill="1" applyBorder="1" applyAlignment="1">
      <alignment horizontal="center" vertical="center" wrapText="1"/>
    </xf>
    <xf numFmtId="0" fontId="139" fillId="0" borderId="76" xfId="3" applyFont="1" applyBorder="1"/>
    <xf numFmtId="0" fontId="139" fillId="0" borderId="77" xfId="3" applyFont="1" applyBorder="1"/>
    <xf numFmtId="0" fontId="152" fillId="36" borderId="48" xfId="3" applyFont="1" applyFill="1" applyBorder="1" applyAlignment="1">
      <alignment horizontal="center" vertical="center" wrapText="1" readingOrder="1"/>
    </xf>
    <xf numFmtId="0" fontId="161" fillId="9" borderId="48" xfId="3" applyFont="1" applyFill="1" applyBorder="1" applyAlignment="1">
      <alignment horizontal="left" vertical="center" wrapText="1"/>
    </xf>
    <xf numFmtId="0" fontId="89" fillId="0" borderId="79" xfId="3" applyFont="1" applyBorder="1"/>
    <xf numFmtId="0" fontId="206" fillId="31" borderId="48" xfId="3" applyFont="1" applyFill="1" applyBorder="1" applyAlignment="1">
      <alignment vertical="center" wrapText="1"/>
    </xf>
    <xf numFmtId="0" fontId="207" fillId="0" borderId="78" xfId="3" applyFont="1" applyBorder="1"/>
    <xf numFmtId="0" fontId="207" fillId="0" borderId="79" xfId="3" applyFont="1" applyBorder="1"/>
    <xf numFmtId="0" fontId="144" fillId="33" borderId="75" xfId="3" applyFont="1" applyFill="1" applyBorder="1" applyAlignment="1">
      <alignment vertical="center"/>
    </xf>
    <xf numFmtId="9" fontId="105" fillId="39" borderId="48" xfId="3" applyNumberFormat="1" applyFont="1" applyFill="1" applyBorder="1" applyAlignment="1">
      <alignment horizontal="center" vertical="center"/>
    </xf>
    <xf numFmtId="9" fontId="155" fillId="40" borderId="48" xfId="3" applyNumberFormat="1" applyFont="1" applyFill="1" applyBorder="1" applyAlignment="1">
      <alignment horizontal="center" vertical="center" wrapText="1" readingOrder="1"/>
    </xf>
    <xf numFmtId="0" fontId="148" fillId="33" borderId="75" xfId="3" applyFont="1" applyFill="1" applyBorder="1" applyAlignment="1">
      <alignment vertical="center"/>
    </xf>
    <xf numFmtId="0" fontId="182" fillId="0" borderId="76" xfId="3" applyFont="1" applyBorder="1"/>
    <xf numFmtId="0" fontId="182" fillId="0" borderId="77" xfId="3" applyFont="1" applyBorder="1"/>
    <xf numFmtId="0" fontId="92" fillId="9" borderId="48" xfId="3" applyFont="1" applyFill="1" applyBorder="1" applyAlignment="1">
      <alignment horizontal="left" vertical="center" wrapText="1"/>
    </xf>
    <xf numFmtId="0" fontId="151" fillId="36" borderId="48" xfId="3" applyFont="1" applyFill="1" applyBorder="1" applyAlignment="1">
      <alignment horizontal="center" vertical="center"/>
    </xf>
    <xf numFmtId="0" fontId="142" fillId="31" borderId="48" xfId="3" applyFont="1" applyFill="1" applyBorder="1" applyAlignment="1">
      <alignment horizontal="left" vertical="center" wrapText="1"/>
    </xf>
    <xf numFmtId="0" fontId="161" fillId="9" borderId="78" xfId="3" applyFont="1" applyFill="1" applyBorder="1" applyAlignment="1">
      <alignment horizontal="left" vertical="center" wrapText="1"/>
    </xf>
    <xf numFmtId="0" fontId="161" fillId="9" borderId="79" xfId="3" applyFont="1" applyFill="1" applyBorder="1" applyAlignment="1">
      <alignment horizontal="left" vertical="center" wrapText="1"/>
    </xf>
    <xf numFmtId="0" fontId="161" fillId="9" borderId="48" xfId="3" applyFont="1" applyFill="1" applyBorder="1" applyAlignment="1">
      <alignment vertical="center" wrapText="1"/>
    </xf>
    <xf numFmtId="0" fontId="102" fillId="34" borderId="48" xfId="3" applyFont="1" applyFill="1" applyBorder="1" applyAlignment="1">
      <alignment horizontal="center" vertical="center"/>
    </xf>
    <xf numFmtId="0" fontId="102" fillId="34" borderId="78" xfId="3" applyFont="1" applyFill="1" applyBorder="1" applyAlignment="1">
      <alignment horizontal="center" vertical="center"/>
    </xf>
    <xf numFmtId="0" fontId="102" fillId="34" borderId="79" xfId="3" applyFont="1" applyFill="1" applyBorder="1" applyAlignment="1">
      <alignment horizontal="center" vertical="center"/>
    </xf>
    <xf numFmtId="0" fontId="102" fillId="34" borderId="72" xfId="3" applyFont="1" applyFill="1" applyBorder="1" applyAlignment="1">
      <alignment horizontal="center" vertical="center"/>
    </xf>
    <xf numFmtId="0" fontId="139" fillId="0" borderId="73" xfId="3" applyFont="1" applyBorder="1"/>
    <xf numFmtId="0" fontId="120" fillId="9" borderId="48" xfId="3" applyFont="1" applyFill="1" applyBorder="1" applyAlignment="1">
      <alignment horizontal="left" vertical="center" wrapText="1"/>
    </xf>
    <xf numFmtId="0" fontId="102" fillId="34" borderId="48" xfId="3" applyFont="1" applyFill="1" applyBorder="1" applyAlignment="1">
      <alignment horizontal="center" vertical="center" wrapText="1"/>
    </xf>
    <xf numFmtId="0" fontId="145" fillId="9" borderId="82" xfId="3" applyFont="1" applyFill="1" applyBorder="1" applyAlignment="1">
      <alignment horizontal="center" vertical="center"/>
    </xf>
    <xf numFmtId="0" fontId="139" fillId="0" borderId="83" xfId="3" applyFont="1" applyBorder="1"/>
    <xf numFmtId="0" fontId="139" fillId="0" borderId="84" xfId="3" applyFont="1" applyBorder="1"/>
    <xf numFmtId="0" fontId="9" fillId="0" borderId="73" xfId="3" applyFont="1" applyBorder="1" applyAlignment="1">
      <alignment horizontal="center"/>
    </xf>
    <xf numFmtId="0" fontId="9" fillId="0" borderId="0" xfId="3" applyFont="1" applyAlignment="1"/>
    <xf numFmtId="0" fontId="9" fillId="9" borderId="24" xfId="3" applyFont="1" applyFill="1" applyBorder="1" applyAlignment="1">
      <alignment horizontal="center" vertical="center" wrapText="1"/>
    </xf>
    <xf numFmtId="0" fontId="139" fillId="9" borderId="7" xfId="3" applyFont="1" applyFill="1" applyBorder="1" applyAlignment="1">
      <alignment horizontal="center" vertical="center" wrapText="1"/>
    </xf>
    <xf numFmtId="0" fontId="139" fillId="0" borderId="87" xfId="3" applyFont="1" applyBorder="1"/>
    <xf numFmtId="0" fontId="139" fillId="0" borderId="88" xfId="3" applyFont="1" applyBorder="1"/>
    <xf numFmtId="0" fontId="139" fillId="9" borderId="88" xfId="3" applyFont="1" applyFill="1" applyBorder="1" applyAlignment="1">
      <alignment horizontal="center" vertical="center" wrapText="1"/>
    </xf>
    <xf numFmtId="0" fontId="141" fillId="0" borderId="48" xfId="3" applyFont="1" applyBorder="1" applyAlignment="1">
      <alignment horizontal="center" vertical="center"/>
    </xf>
    <xf numFmtId="0" fontId="143" fillId="32" borderId="72" xfId="3" applyFont="1" applyFill="1" applyBorder="1" applyAlignment="1">
      <alignment horizontal="left" vertical="top" wrapText="1"/>
    </xf>
    <xf numFmtId="0" fontId="143" fillId="0" borderId="73" xfId="3" applyFont="1" applyBorder="1" applyAlignment="1">
      <alignment horizontal="left" vertical="top" wrapText="1"/>
    </xf>
    <xf numFmtId="0" fontId="143" fillId="0" borderId="74" xfId="3" applyFont="1" applyBorder="1" applyAlignment="1">
      <alignment horizontal="left" vertical="top" wrapText="1"/>
    </xf>
    <xf numFmtId="0" fontId="138" fillId="31" borderId="72" xfId="3" applyFont="1" applyFill="1" applyBorder="1" applyAlignment="1">
      <alignment horizontal="center" vertical="center"/>
    </xf>
    <xf numFmtId="0" fontId="139" fillId="0" borderId="73" xfId="3" applyFont="1" applyBorder="1" applyAlignment="1">
      <alignment vertical="center"/>
    </xf>
    <xf numFmtId="0" fontId="139" fillId="0" borderId="74" xfId="3" applyFont="1" applyBorder="1" applyAlignment="1">
      <alignment vertical="center"/>
    </xf>
    <xf numFmtId="0" fontId="139" fillId="0" borderId="75" xfId="3" applyFont="1" applyBorder="1" applyAlignment="1">
      <alignment vertical="center"/>
    </xf>
    <xf numFmtId="0" fontId="139" fillId="0" borderId="76" xfId="3" applyFont="1" applyBorder="1" applyAlignment="1">
      <alignment vertical="center"/>
    </xf>
    <xf numFmtId="0" fontId="139" fillId="0" borderId="77" xfId="3" applyFont="1" applyBorder="1" applyAlignment="1">
      <alignment vertical="center"/>
    </xf>
    <xf numFmtId="0" fontId="140" fillId="0" borderId="75" xfId="3" applyFont="1" applyBorder="1" applyAlignment="1">
      <alignment horizontal="left" vertical="center" wrapText="1"/>
    </xf>
    <xf numFmtId="0" fontId="81" fillId="9" borderId="48" xfId="3" applyFont="1" applyFill="1" applyBorder="1" applyAlignment="1">
      <alignment horizontal="left" vertical="center" wrapText="1"/>
    </xf>
    <xf numFmtId="0" fontId="81" fillId="0" borderId="48" xfId="3" applyFont="1" applyBorder="1" applyAlignment="1">
      <alignment horizontal="left" vertical="center" wrapText="1"/>
    </xf>
    <xf numFmtId="0" fontId="26"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178" fontId="3" fillId="4" borderId="5" xfId="62" applyNumberFormat="1" applyFont="1" applyFill="1" applyBorder="1" applyAlignment="1" applyProtection="1">
      <alignment horizontal="center" vertical="center" wrapText="1"/>
      <protection locked="0"/>
    </xf>
    <xf numFmtId="178" fontId="3" fillId="4" borderId="8" xfId="62" applyNumberFormat="1" applyFont="1" applyFill="1" applyBorder="1" applyAlignment="1" applyProtection="1">
      <alignment horizontal="center" vertical="center" wrapText="1"/>
      <protection locked="0"/>
    </xf>
    <xf numFmtId="0" fontId="79" fillId="20" borderId="32" xfId="69" applyFont="1" applyFill="1" applyBorder="1" applyAlignment="1">
      <alignment horizontal="center" vertical="center" wrapText="1"/>
    </xf>
    <xf numFmtId="0" fontId="79" fillId="20" borderId="33" xfId="69" applyFont="1" applyFill="1" applyBorder="1" applyAlignment="1">
      <alignment horizontal="center" vertical="center" wrapText="1"/>
    </xf>
    <xf numFmtId="0" fontId="79" fillId="20" borderId="34" xfId="69" applyFont="1" applyFill="1" applyBorder="1" applyAlignment="1">
      <alignment horizontal="center" vertical="center" wrapText="1"/>
    </xf>
    <xf numFmtId="0" fontId="84" fillId="20" borderId="32" xfId="0" applyFont="1" applyFill="1" applyBorder="1" applyAlignment="1">
      <alignment horizontal="left" vertical="center" wrapText="1"/>
    </xf>
    <xf numFmtId="0" fontId="84" fillId="20" borderId="33" xfId="0" applyFont="1" applyFill="1" applyBorder="1" applyAlignment="1">
      <alignment horizontal="left" vertical="center" wrapText="1"/>
    </xf>
    <xf numFmtId="0" fontId="84" fillId="20" borderId="36" xfId="0" applyFont="1" applyFill="1" applyBorder="1" applyAlignment="1">
      <alignment horizontal="left" vertical="center" wrapText="1"/>
    </xf>
    <xf numFmtId="0" fontId="92" fillId="24" borderId="32" xfId="0" applyFont="1" applyFill="1" applyBorder="1" applyAlignment="1">
      <alignment horizontal="left" vertical="center" wrapText="1"/>
    </xf>
    <xf numFmtId="0" fontId="92" fillId="24" borderId="33" xfId="0" applyFont="1" applyFill="1" applyBorder="1" applyAlignment="1">
      <alignment horizontal="left" vertical="center" wrapText="1"/>
    </xf>
    <xf numFmtId="0" fontId="92" fillId="24" borderId="36" xfId="0" applyFont="1" applyFill="1" applyBorder="1" applyAlignment="1">
      <alignment horizontal="left" vertical="center" wrapText="1"/>
    </xf>
    <xf numFmtId="0" fontId="37" fillId="20" borderId="32" xfId="69" applyFont="1" applyFill="1" applyBorder="1" applyAlignment="1">
      <alignment horizontal="left" vertical="center" wrapText="1"/>
    </xf>
    <xf numFmtId="0" fontId="37" fillId="20" borderId="33" xfId="69" applyFont="1" applyFill="1" applyBorder="1" applyAlignment="1">
      <alignment horizontal="left" vertical="center" wrapText="1"/>
    </xf>
    <xf numFmtId="0" fontId="37" fillId="20" borderId="36" xfId="69" applyFont="1" applyFill="1" applyBorder="1" applyAlignment="1">
      <alignment horizontal="left" vertical="center" wrapText="1"/>
    </xf>
    <xf numFmtId="0" fontId="2" fillId="23" borderId="50" xfId="69" applyFont="1" applyFill="1" applyBorder="1" applyAlignment="1">
      <alignment horizontal="center" vertical="center"/>
    </xf>
    <xf numFmtId="0" fontId="37" fillId="20" borderId="45" xfId="69" applyFont="1" applyFill="1" applyBorder="1" applyAlignment="1">
      <alignment horizontal="justify" vertical="center" wrapText="1"/>
    </xf>
    <xf numFmtId="0" fontId="37" fillId="20" borderId="45" xfId="69" applyFont="1" applyFill="1" applyBorder="1" applyAlignment="1">
      <alignment horizontal="left" vertical="center" wrapText="1"/>
    </xf>
    <xf numFmtId="0" fontId="37" fillId="20" borderId="32" xfId="69" applyFont="1" applyFill="1" applyBorder="1" applyAlignment="1">
      <alignment horizontal="justify" vertical="center" wrapText="1"/>
    </xf>
    <xf numFmtId="0" fontId="37" fillId="20" borderId="33" xfId="69" applyFont="1" applyFill="1" applyBorder="1" applyAlignment="1">
      <alignment horizontal="justify" vertical="center" wrapText="1"/>
    </xf>
    <xf numFmtId="0" fontId="37" fillId="20" borderId="36" xfId="69" applyFont="1" applyFill="1" applyBorder="1" applyAlignment="1">
      <alignment horizontal="justify" vertical="center" wrapText="1"/>
    </xf>
    <xf numFmtId="0" fontId="84" fillId="20" borderId="34" xfId="0" applyFont="1" applyFill="1" applyBorder="1" applyAlignment="1">
      <alignment horizontal="justify" vertical="center" wrapText="1"/>
    </xf>
    <xf numFmtId="0" fontId="84" fillId="20" borderId="35" xfId="0" applyFont="1" applyFill="1" applyBorder="1" applyAlignment="1">
      <alignment horizontal="justify" vertical="center" wrapText="1"/>
    </xf>
    <xf numFmtId="0" fontId="45" fillId="0" borderId="32" xfId="0" applyFont="1" applyBorder="1" applyAlignment="1">
      <alignment horizontal="center" vertical="center"/>
    </xf>
    <xf numFmtId="0" fontId="45" fillId="0" borderId="33" xfId="0" applyFont="1" applyBorder="1" applyAlignment="1">
      <alignment horizontal="center" vertical="center"/>
    </xf>
    <xf numFmtId="0" fontId="84" fillId="0" borderId="26" xfId="0" applyFont="1" applyBorder="1" applyAlignment="1">
      <alignment horizontal="justify" vertical="center" wrapText="1"/>
    </xf>
    <xf numFmtId="0" fontId="84" fillId="0" borderId="27" xfId="0" applyFont="1" applyBorder="1" applyAlignment="1">
      <alignment horizontal="justify" vertical="center" wrapText="1"/>
    </xf>
    <xf numFmtId="0" fontId="84" fillId="0" borderId="28" xfId="0" applyFont="1" applyBorder="1" applyAlignment="1">
      <alignment horizontal="justify" vertical="center" wrapText="1"/>
    </xf>
    <xf numFmtId="0" fontId="84" fillId="0" borderId="37" xfId="0" applyFont="1" applyBorder="1" applyAlignment="1">
      <alignment horizontal="justify" vertical="center" wrapText="1"/>
    </xf>
    <xf numFmtId="0" fontId="84" fillId="0" borderId="0" xfId="0" applyFont="1" applyBorder="1" applyAlignment="1">
      <alignment horizontal="justify" vertical="center" wrapText="1"/>
    </xf>
    <xf numFmtId="0" fontId="84" fillId="0" borderId="38" xfId="0" applyFont="1" applyBorder="1" applyAlignment="1">
      <alignment horizontal="justify" vertical="center" wrapText="1"/>
    </xf>
    <xf numFmtId="0" fontId="84" fillId="0" borderId="29" xfId="0" applyFont="1" applyBorder="1" applyAlignment="1">
      <alignment horizontal="justify" vertical="center" wrapText="1"/>
    </xf>
    <xf numFmtId="0" fontId="84" fillId="0" borderId="30" xfId="0" applyFont="1" applyBorder="1" applyAlignment="1">
      <alignment horizontal="justify" vertical="center" wrapText="1"/>
    </xf>
    <xf numFmtId="0" fontId="84" fillId="0" borderId="31" xfId="0" applyFont="1" applyBorder="1" applyAlignment="1">
      <alignment horizontal="justify" vertical="center" wrapText="1"/>
    </xf>
    <xf numFmtId="0" fontId="79" fillId="20" borderId="32" xfId="69" applyFont="1" applyFill="1" applyBorder="1" applyAlignment="1">
      <alignment horizontal="left" vertical="center" wrapText="1"/>
    </xf>
    <xf numFmtId="0" fontId="79" fillId="20" borderId="33" xfId="69" applyFont="1" applyFill="1" applyBorder="1" applyAlignment="1">
      <alignment horizontal="left" vertical="center" wrapText="1"/>
    </xf>
    <xf numFmtId="0" fontId="79" fillId="20" borderId="34" xfId="69" applyFont="1" applyFill="1" applyBorder="1" applyAlignment="1">
      <alignment horizontal="left" vertical="center" wrapText="1"/>
    </xf>
    <xf numFmtId="0" fontId="81" fillId="0" borderId="35" xfId="69" applyFont="1" applyBorder="1" applyAlignment="1">
      <alignment horizontal="left" vertical="center" wrapText="1"/>
    </xf>
    <xf numFmtId="0" fontId="81" fillId="0" borderId="36" xfId="69" applyFont="1" applyBorder="1" applyAlignment="1">
      <alignment horizontal="left" vertical="center" wrapText="1"/>
    </xf>
    <xf numFmtId="0" fontId="80" fillId="0" borderId="29" xfId="0" applyFont="1" applyBorder="1" applyAlignment="1">
      <alignment horizontal="left" vertical="center" wrapText="1"/>
    </xf>
    <xf numFmtId="173" fontId="111" fillId="25" borderId="32" xfId="19" applyNumberFormat="1" applyFont="1" applyFill="1" applyBorder="1" applyAlignment="1">
      <alignment horizontal="left" vertical="center"/>
    </xf>
    <xf numFmtId="173" fontId="94" fillId="25" borderId="33" xfId="19" applyNumberFormat="1" applyFont="1" applyFill="1" applyBorder="1" applyAlignment="1">
      <alignment horizontal="left" vertical="center"/>
    </xf>
    <xf numFmtId="0" fontId="37" fillId="4" borderId="52"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37" fillId="20" borderId="32" xfId="69" applyFont="1" applyFill="1" applyBorder="1" applyAlignment="1">
      <alignment horizontal="center" vertical="center" wrapText="1"/>
    </xf>
    <xf numFmtId="0" fontId="37" fillId="20" borderId="36" xfId="69" applyFont="1" applyFill="1" applyBorder="1" applyAlignment="1">
      <alignment horizontal="center" vertical="center" wrapText="1"/>
    </xf>
    <xf numFmtId="0" fontId="195" fillId="13" borderId="32" xfId="0" applyFont="1" applyFill="1" applyBorder="1" applyAlignment="1">
      <alignment vertical="center" wrapText="1"/>
    </xf>
    <xf numFmtId="0" fontId="195" fillId="13" borderId="33" xfId="0" applyFont="1" applyFill="1" applyBorder="1" applyAlignment="1">
      <alignment vertical="center" wrapText="1"/>
    </xf>
    <xf numFmtId="0" fontId="195" fillId="13" borderId="30" xfId="0" applyFont="1" applyFill="1" applyBorder="1" applyAlignment="1">
      <alignment vertical="center" wrapText="1"/>
    </xf>
    <xf numFmtId="0" fontId="195" fillId="13" borderId="31" xfId="0" applyFont="1" applyFill="1" applyBorder="1" applyAlignment="1">
      <alignment vertical="center" wrapText="1"/>
    </xf>
    <xf numFmtId="0" fontId="91" fillId="21" borderId="32" xfId="0" applyFont="1" applyFill="1" applyBorder="1" applyAlignment="1">
      <alignment vertical="center" wrapText="1"/>
    </xf>
    <xf numFmtId="0" fontId="91" fillId="21" borderId="33" xfId="0" applyFont="1" applyFill="1" applyBorder="1" applyAlignment="1">
      <alignment vertical="center" wrapText="1"/>
    </xf>
    <xf numFmtId="0" fontId="91" fillId="21" borderId="36" xfId="0" applyFont="1" applyFill="1" applyBorder="1" applyAlignment="1">
      <alignment vertical="center" wrapText="1"/>
    </xf>
    <xf numFmtId="0" fontId="37" fillId="0" borderId="26" xfId="0" applyFont="1" applyBorder="1" applyAlignment="1">
      <alignment horizontal="justify" vertical="top" wrapText="1"/>
    </xf>
    <xf numFmtId="0" fontId="37" fillId="0" borderId="27" xfId="0" applyFont="1" applyBorder="1" applyAlignment="1">
      <alignment horizontal="justify" vertical="top" wrapText="1"/>
    </xf>
    <xf numFmtId="0" fontId="37" fillId="0" borderId="28" xfId="0" applyFont="1" applyBorder="1" applyAlignment="1">
      <alignment horizontal="justify" vertical="top" wrapText="1"/>
    </xf>
    <xf numFmtId="0" fontId="195" fillId="13" borderId="36" xfId="0" applyFont="1" applyFill="1" applyBorder="1" applyAlignment="1">
      <alignment vertical="center" wrapText="1"/>
    </xf>
    <xf numFmtId="173" fontId="94" fillId="25" borderId="32" xfId="35" applyNumberFormat="1" applyFont="1" applyFill="1" applyBorder="1" applyAlignment="1">
      <alignment horizontal="left" vertical="center"/>
    </xf>
    <xf numFmtId="173" fontId="94" fillId="25" borderId="33" xfId="35" applyNumberFormat="1" applyFont="1" applyFill="1" applyBorder="1" applyAlignment="1">
      <alignment horizontal="left" vertical="center"/>
    </xf>
    <xf numFmtId="173" fontId="94" fillId="25" borderId="58" xfId="35" applyNumberFormat="1" applyFont="1" applyFill="1" applyBorder="1" applyAlignment="1">
      <alignment horizontal="left" vertical="center"/>
    </xf>
    <xf numFmtId="0" fontId="193" fillId="22" borderId="29" xfId="0" applyFont="1" applyFill="1" applyBorder="1" applyAlignment="1">
      <alignment vertical="center"/>
    </xf>
    <xf numFmtId="0" fontId="193" fillId="22" borderId="30" xfId="0" applyFont="1" applyFill="1" applyBorder="1" applyAlignment="1">
      <alignment vertical="center"/>
    </xf>
    <xf numFmtId="0" fontId="193" fillId="22" borderId="31" xfId="0" applyFont="1" applyFill="1" applyBorder="1" applyAlignment="1">
      <alignment vertical="center"/>
    </xf>
    <xf numFmtId="0" fontId="101" fillId="27" borderId="50" xfId="124" applyFont="1" applyFill="1" applyBorder="1" applyAlignment="1">
      <alignment horizontal="center" vertical="center" wrapText="1" readingOrder="1"/>
    </xf>
    <xf numFmtId="0" fontId="101" fillId="27" borderId="53" xfId="124" applyFont="1" applyFill="1" applyBorder="1" applyAlignment="1">
      <alignment horizontal="center" vertical="center" wrapText="1" readingOrder="1"/>
    </xf>
    <xf numFmtId="0" fontId="98" fillId="26" borderId="32" xfId="124" applyFont="1" applyFill="1" applyBorder="1" applyAlignment="1">
      <alignment horizontal="center" vertical="center"/>
    </xf>
    <xf numFmtId="0" fontId="98" fillId="26" borderId="33" xfId="124" applyFont="1" applyFill="1" applyBorder="1" applyAlignment="1">
      <alignment horizontal="center" vertical="center"/>
    </xf>
    <xf numFmtId="0" fontId="98" fillId="26" borderId="36" xfId="124" applyFont="1" applyFill="1" applyBorder="1" applyAlignment="1">
      <alignment horizontal="center" vertical="center"/>
    </xf>
    <xf numFmtId="0" fontId="99" fillId="26" borderId="32" xfId="124" applyFont="1" applyFill="1" applyBorder="1" applyAlignment="1">
      <alignment horizontal="center" vertical="center" wrapText="1" readingOrder="1"/>
    </xf>
    <xf numFmtId="0" fontId="99" fillId="26" borderId="33" xfId="124" applyFont="1" applyFill="1" applyBorder="1" applyAlignment="1">
      <alignment horizontal="center" vertical="center" wrapText="1" readingOrder="1"/>
    </xf>
    <xf numFmtId="0" fontId="99" fillId="26" borderId="36" xfId="124" applyFont="1" applyFill="1" applyBorder="1" applyAlignment="1">
      <alignment horizontal="center" vertical="center" wrapText="1" readingOrder="1"/>
    </xf>
    <xf numFmtId="0" fontId="37" fillId="20" borderId="34" xfId="0" applyFont="1" applyFill="1" applyBorder="1" applyAlignment="1">
      <alignment horizontal="justify" vertical="center" wrapText="1"/>
    </xf>
    <xf numFmtId="0" fontId="37" fillId="20" borderId="45" xfId="69" applyFont="1" applyFill="1" applyBorder="1" applyAlignment="1">
      <alignment horizontal="center" vertical="center" wrapText="1"/>
    </xf>
    <xf numFmtId="0" fontId="205" fillId="20" borderId="33" xfId="0" applyFont="1" applyFill="1" applyBorder="1" applyAlignment="1">
      <alignment horizontal="left" vertical="center" wrapText="1"/>
    </xf>
    <xf numFmtId="0" fontId="205" fillId="20" borderId="33" xfId="0" applyFont="1" applyFill="1" applyBorder="1" applyAlignment="1">
      <alignment horizontal="center" vertical="center" wrapText="1"/>
    </xf>
    <xf numFmtId="0" fontId="84" fillId="20" borderId="45" xfId="69" applyFont="1" applyFill="1" applyBorder="1" applyAlignment="1">
      <alignment horizontal="justify" vertical="center" wrapText="1"/>
    </xf>
    <xf numFmtId="0" fontId="45" fillId="20" borderId="32" xfId="0" applyFont="1" applyFill="1" applyBorder="1" applyAlignment="1">
      <alignment horizontal="left" vertical="center" wrapText="1"/>
    </xf>
    <xf numFmtId="0" fontId="45" fillId="20" borderId="33" xfId="0" applyFont="1" applyFill="1" applyBorder="1" applyAlignment="1">
      <alignment horizontal="left" vertical="center" wrapText="1"/>
    </xf>
    <xf numFmtId="0" fontId="45" fillId="20" borderId="36" xfId="0" applyFont="1" applyFill="1" applyBorder="1" applyAlignment="1">
      <alignment horizontal="left" vertical="center" wrapText="1"/>
    </xf>
    <xf numFmtId="0" fontId="8" fillId="20" borderId="32" xfId="0" applyFont="1" applyFill="1" applyBorder="1" applyAlignment="1">
      <alignment horizontal="left" vertical="center" wrapText="1"/>
    </xf>
    <xf numFmtId="0" fontId="8" fillId="20" borderId="33" xfId="0" applyFont="1" applyFill="1" applyBorder="1" applyAlignment="1">
      <alignment horizontal="left" vertical="center" wrapText="1"/>
    </xf>
    <xf numFmtId="0" fontId="8" fillId="20" borderId="36" xfId="0" applyFont="1" applyFill="1" applyBorder="1" applyAlignment="1">
      <alignment horizontal="left" vertical="center" wrapText="1"/>
    </xf>
    <xf numFmtId="0" fontId="105" fillId="24" borderId="32" xfId="0" applyFont="1" applyFill="1" applyBorder="1" applyAlignment="1">
      <alignment horizontal="left" vertical="center" wrapText="1"/>
    </xf>
    <xf numFmtId="0" fontId="105" fillId="24" borderId="33" xfId="0" applyFont="1" applyFill="1" applyBorder="1" applyAlignment="1">
      <alignment horizontal="left" vertical="center" wrapText="1"/>
    </xf>
    <xf numFmtId="0" fontId="105" fillId="24" borderId="36" xfId="0" applyFont="1" applyFill="1" applyBorder="1" applyAlignment="1">
      <alignment horizontal="left" vertical="center" wrapText="1"/>
    </xf>
    <xf numFmtId="0" fontId="103" fillId="23" borderId="50" xfId="69" applyFont="1" applyFill="1" applyBorder="1" applyAlignment="1">
      <alignment horizontal="center" vertical="center"/>
    </xf>
    <xf numFmtId="0" fontId="8" fillId="20" borderId="45" xfId="69" applyFont="1" applyFill="1" applyBorder="1" applyAlignment="1">
      <alignment horizontal="justify" vertical="center" wrapText="1"/>
    </xf>
    <xf numFmtId="0" fontId="8" fillId="20" borderId="45" xfId="69" applyFont="1" applyFill="1" applyBorder="1" applyAlignment="1">
      <alignment horizontal="left" vertical="center" wrapText="1"/>
    </xf>
    <xf numFmtId="0" fontId="8" fillId="20" borderId="32" xfId="69" applyFont="1" applyFill="1" applyBorder="1" applyAlignment="1">
      <alignment horizontal="justify" vertical="center" wrapText="1"/>
    </xf>
    <xf numFmtId="0" fontId="8" fillId="20" borderId="33" xfId="69" applyFont="1" applyFill="1" applyBorder="1" applyAlignment="1">
      <alignment horizontal="justify" vertical="center" wrapText="1"/>
    </xf>
    <xf numFmtId="0" fontId="8" fillId="20" borderId="36" xfId="69" applyFont="1" applyFill="1" applyBorder="1" applyAlignment="1">
      <alignment horizontal="justify" vertical="center" wrapText="1"/>
    </xf>
    <xf numFmtId="0" fontId="8" fillId="20" borderId="32" xfId="69" applyFont="1" applyFill="1" applyBorder="1" applyAlignment="1">
      <alignment horizontal="left" vertical="center" wrapText="1"/>
    </xf>
    <xf numFmtId="0" fontId="8" fillId="20" borderId="33" xfId="69" applyFont="1" applyFill="1" applyBorder="1" applyAlignment="1">
      <alignment horizontal="left" vertical="center" wrapText="1"/>
    </xf>
    <xf numFmtId="0" fontId="8" fillId="20" borderId="36" xfId="69" applyFont="1" applyFill="1" applyBorder="1" applyAlignment="1">
      <alignment horizontal="left" vertical="center" wrapText="1"/>
    </xf>
    <xf numFmtId="0" fontId="8" fillId="20" borderId="32" xfId="0" applyFont="1" applyFill="1" applyBorder="1" applyAlignment="1">
      <alignment horizontal="justify" vertical="center" wrapText="1"/>
    </xf>
    <xf numFmtId="0" fontId="8" fillId="20" borderId="33" xfId="0" applyFont="1" applyFill="1" applyBorder="1" applyAlignment="1">
      <alignment horizontal="justify" vertical="center" wrapText="1"/>
    </xf>
    <xf numFmtId="0" fontId="8" fillId="20" borderId="34" xfId="0" applyFont="1" applyFill="1" applyBorder="1" applyAlignment="1">
      <alignment horizontal="justify" vertical="center" wrapText="1"/>
    </xf>
    <xf numFmtId="0" fontId="103" fillId="23" borderId="32" xfId="0" applyFont="1" applyFill="1" applyBorder="1" applyAlignment="1">
      <alignment horizontal="center" vertical="center"/>
    </xf>
    <xf numFmtId="0" fontId="103" fillId="23" borderId="33" xfId="0" applyFont="1" applyFill="1" applyBorder="1" applyAlignment="1">
      <alignment horizontal="center" vertical="center"/>
    </xf>
    <xf numFmtId="0" fontId="103" fillId="23" borderId="34" xfId="0" applyFont="1" applyFill="1" applyBorder="1" applyAlignment="1">
      <alignment horizontal="center" vertical="center"/>
    </xf>
    <xf numFmtId="0" fontId="103" fillId="23" borderId="35" xfId="0" applyFont="1" applyFill="1" applyBorder="1" applyAlignment="1">
      <alignment horizontal="center" vertical="center" wrapText="1"/>
    </xf>
    <xf numFmtId="0" fontId="103" fillId="23" borderId="33" xfId="0" applyFont="1" applyFill="1" applyBorder="1" applyAlignment="1">
      <alignment horizontal="center" vertical="center" wrapText="1"/>
    </xf>
    <xf numFmtId="0" fontId="103" fillId="23" borderId="36" xfId="0" applyFont="1" applyFill="1" applyBorder="1" applyAlignment="1">
      <alignment horizontal="center" vertical="center" wrapText="1"/>
    </xf>
    <xf numFmtId="0" fontId="128" fillId="4" borderId="39" xfId="0" applyFont="1" applyFill="1" applyBorder="1" applyAlignment="1">
      <alignment horizontal="center" vertical="center"/>
    </xf>
    <xf numFmtId="0" fontId="128" fillId="4" borderId="40" xfId="0" applyFont="1" applyFill="1" applyBorder="1" applyAlignment="1">
      <alignment horizontal="center" vertical="center"/>
    </xf>
    <xf numFmtId="0" fontId="128" fillId="4" borderId="41" xfId="0" applyFont="1" applyFill="1" applyBorder="1" applyAlignment="1">
      <alignment horizontal="center" vertical="center"/>
    </xf>
    <xf numFmtId="0" fontId="129" fillId="0" borderId="2" xfId="357" applyFont="1" applyFill="1" applyBorder="1" applyAlignment="1">
      <alignment horizontal="center" vertical="center" wrapText="1"/>
    </xf>
    <xf numFmtId="0" fontId="129" fillId="0" borderId="43" xfId="357"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129" fillId="4" borderId="5" xfId="0" applyFont="1" applyFill="1" applyBorder="1" applyAlignment="1">
      <alignment horizontal="center" vertical="center" wrapText="1"/>
    </xf>
    <xf numFmtId="0" fontId="129" fillId="4" borderId="6" xfId="0" applyFont="1" applyFill="1" applyBorder="1" applyAlignment="1">
      <alignment horizontal="center" vertical="center" wrapText="1"/>
    </xf>
    <xf numFmtId="0" fontId="129" fillId="4" borderId="8" xfId="0" applyFont="1" applyFill="1" applyBorder="1" applyAlignment="1">
      <alignment horizontal="center" vertical="center" wrapText="1"/>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199" fillId="13" borderId="32" xfId="0" applyFont="1" applyFill="1" applyBorder="1" applyAlignment="1">
      <alignment vertical="center" wrapText="1"/>
    </xf>
    <xf numFmtId="0" fontId="199" fillId="13" borderId="33" xfId="0" applyFont="1" applyFill="1" applyBorder="1" applyAlignment="1">
      <alignment vertical="center" wrapText="1"/>
    </xf>
    <xf numFmtId="0" fontId="199" fillId="13" borderId="36" xfId="0" applyFont="1" applyFill="1" applyBorder="1" applyAlignment="1">
      <alignment vertical="center" wrapText="1"/>
    </xf>
    <xf numFmtId="0" fontId="8" fillId="0" borderId="26"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3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31" xfId="0" applyFont="1" applyBorder="1" applyAlignment="1">
      <alignment horizontal="justify" vertical="center" wrapText="1"/>
    </xf>
    <xf numFmtId="0" fontId="201"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20" borderId="34" xfId="69" applyFont="1" applyFill="1" applyBorder="1" applyAlignment="1">
      <alignment horizontal="left" vertical="center" wrapText="1"/>
    </xf>
    <xf numFmtId="0" fontId="130" fillId="0" borderId="35" xfId="69" applyFont="1" applyBorder="1" applyAlignment="1">
      <alignment horizontal="left" vertical="center" wrapText="1"/>
    </xf>
    <xf numFmtId="0" fontId="130" fillId="0" borderId="36" xfId="69" applyFont="1" applyBorder="1" applyAlignment="1">
      <alignment horizontal="left" vertical="center" wrapText="1"/>
    </xf>
    <xf numFmtId="0" fontId="8" fillId="20" borderId="34" xfId="0" applyFont="1" applyFill="1" applyBorder="1" applyAlignment="1">
      <alignment horizontal="left" vertical="center" wrapText="1"/>
    </xf>
    <xf numFmtId="0" fontId="130" fillId="0" borderId="35" xfId="0" applyFont="1" applyBorder="1" applyAlignment="1">
      <alignment horizontal="left" vertical="center" wrapText="1"/>
    </xf>
    <xf numFmtId="0" fontId="130" fillId="0" borderId="36" xfId="0" applyFont="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24" fillId="0" borderId="5" xfId="3" applyFont="1" applyFill="1" applyBorder="1" applyAlignment="1" applyProtection="1">
      <alignment horizontal="center" vertical="center" wrapText="1"/>
      <protection locked="0"/>
    </xf>
    <xf numFmtId="0" fontId="24" fillId="0" borderId="6" xfId="3" applyFont="1" applyFill="1" applyBorder="1" applyAlignment="1" applyProtection="1">
      <alignment horizontal="center" vertical="center" wrapText="1"/>
      <protection locked="0"/>
    </xf>
    <xf numFmtId="0" fontId="8" fillId="20" borderId="32" xfId="0" applyFont="1" applyFill="1" applyBorder="1" applyAlignment="1">
      <alignment vertical="center" wrapText="1"/>
    </xf>
    <xf numFmtId="0" fontId="8" fillId="20" borderId="33" xfId="0" applyFont="1" applyFill="1" applyBorder="1" applyAlignment="1">
      <alignment vertical="center" wrapText="1"/>
    </xf>
    <xf numFmtId="0" fontId="8" fillId="20" borderId="36" xfId="0" applyFont="1" applyFill="1" applyBorder="1" applyAlignment="1">
      <alignment vertical="center" wrapText="1"/>
    </xf>
    <xf numFmtId="0" fontId="8" fillId="20" borderId="32" xfId="69" applyFont="1" applyFill="1" applyBorder="1" applyAlignment="1">
      <alignment horizontal="center" vertical="center" wrapText="1"/>
    </xf>
    <xf numFmtId="0" fontId="8" fillId="20" borderId="33" xfId="69" applyFont="1" applyFill="1" applyBorder="1" applyAlignment="1">
      <alignment horizontal="center" vertical="center" wrapText="1"/>
    </xf>
    <xf numFmtId="0" fontId="8" fillId="20" borderId="34" xfId="69" applyFont="1" applyFill="1" applyBorder="1" applyAlignment="1">
      <alignment horizontal="center" vertical="center" wrapText="1"/>
    </xf>
    <xf numFmtId="0" fontId="8" fillId="4" borderId="32"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0" fillId="0" borderId="29" xfId="0" applyBorder="1" applyAlignment="1">
      <alignment horizontal="center"/>
    </xf>
    <xf numFmtId="0" fontId="45" fillId="4" borderId="2" xfId="0" applyFont="1" applyFill="1" applyBorder="1" applyAlignment="1">
      <alignment horizontal="center" vertical="center" wrapText="1"/>
    </xf>
    <xf numFmtId="0" fontId="45" fillId="4" borderId="43" xfId="0" applyFont="1" applyFill="1" applyBorder="1" applyAlignment="1">
      <alignment horizontal="center" vertical="center" wrapText="1"/>
    </xf>
    <xf numFmtId="0" fontId="0" fillId="0" borderId="25" xfId="0" applyBorder="1" applyAlignment="1">
      <alignment horizontal="center"/>
    </xf>
    <xf numFmtId="0" fontId="191" fillId="0" borderId="2" xfId="357" applyFont="1" applyFill="1" applyBorder="1" applyAlignment="1">
      <alignment horizontal="center" vertical="center" wrapText="1"/>
    </xf>
    <xf numFmtId="0" fontId="191" fillId="0" borderId="43" xfId="357" applyFont="1" applyFill="1" applyBorder="1" applyAlignment="1">
      <alignment horizontal="center" vertical="center" wrapText="1"/>
    </xf>
    <xf numFmtId="0" fontId="193" fillId="21" borderId="32" xfId="0" applyFont="1" applyFill="1" applyBorder="1" applyAlignment="1">
      <alignment vertical="center" wrapText="1"/>
    </xf>
    <xf numFmtId="0" fontId="193" fillId="21" borderId="33" xfId="0" applyFont="1" applyFill="1" applyBorder="1" applyAlignment="1">
      <alignment vertical="center" wrapText="1"/>
    </xf>
    <xf numFmtId="0" fontId="193" fillId="21" borderId="36" xfId="0" applyFont="1" applyFill="1" applyBorder="1" applyAlignment="1">
      <alignment vertical="center" wrapText="1"/>
    </xf>
    <xf numFmtId="0" fontId="7" fillId="2"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167" fontId="24" fillId="4" borderId="5" xfId="1" applyNumberFormat="1" applyFont="1" applyFill="1" applyBorder="1" applyAlignment="1">
      <alignment horizontal="center" vertical="center" wrapText="1"/>
    </xf>
    <xf numFmtId="167" fontId="24" fillId="4" borderId="8" xfId="1" applyNumberFormat="1" applyFont="1" applyFill="1" applyBorder="1" applyAlignment="1">
      <alignment horizontal="center" vertical="center" wrapText="1"/>
    </xf>
    <xf numFmtId="167" fontId="24" fillId="4" borderId="6" xfId="1" applyNumberFormat="1" applyFont="1" applyFill="1" applyBorder="1" applyAlignment="1">
      <alignment horizontal="center" vertical="center" wrapText="1"/>
    </xf>
    <xf numFmtId="164" fontId="24" fillId="4" borderId="5" xfId="62" applyFont="1" applyFill="1" applyBorder="1" applyAlignment="1">
      <alignment horizontal="center" vertical="center" wrapText="1"/>
    </xf>
    <xf numFmtId="164" fontId="24" fillId="4" borderId="8" xfId="62" applyFont="1" applyFill="1" applyBorder="1" applyAlignment="1">
      <alignment horizontal="center" vertical="center" wrapText="1"/>
    </xf>
    <xf numFmtId="164" fontId="24" fillId="4" borderId="6" xfId="62" applyFont="1" applyFill="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29" fillId="0" borderId="2" xfId="357" quotePrefix="1" applyFont="1" applyFill="1" applyBorder="1" applyAlignment="1">
      <alignment horizontal="center" vertical="center" wrapText="1"/>
    </xf>
    <xf numFmtId="0" fontId="129" fillId="0" borderId="43" xfId="357" quotePrefix="1" applyFont="1" applyFill="1" applyBorder="1" applyAlignment="1">
      <alignment horizontal="center" vertical="center" wrapText="1"/>
    </xf>
    <xf numFmtId="0" fontId="8" fillId="20" borderId="35" xfId="0" applyFont="1" applyFill="1" applyBorder="1" applyAlignment="1">
      <alignment horizontal="justify" vertical="center" wrapText="1"/>
    </xf>
    <xf numFmtId="0" fontId="8" fillId="20" borderId="36" xfId="0" applyFont="1" applyFill="1" applyBorder="1" applyAlignment="1">
      <alignment horizontal="justify" vertical="center" wrapText="1"/>
    </xf>
    <xf numFmtId="0" fontId="131" fillId="20" borderId="32" xfId="0" applyFont="1" applyFill="1" applyBorder="1" applyAlignment="1">
      <alignment horizontal="left" vertical="center" wrapText="1"/>
    </xf>
    <xf numFmtId="0" fontId="131" fillId="20" borderId="33" xfId="0" applyFont="1" applyFill="1" applyBorder="1" applyAlignment="1">
      <alignment horizontal="left" vertical="center" wrapText="1"/>
    </xf>
    <xf numFmtId="0" fontId="131" fillId="20" borderId="34" xfId="0" applyFont="1" applyFill="1" applyBorder="1" applyAlignment="1">
      <alignment horizontal="left" vertical="center" wrapText="1"/>
    </xf>
    <xf numFmtId="0" fontId="92" fillId="0" borderId="32" xfId="0" applyFont="1" applyFill="1" applyBorder="1" applyAlignment="1">
      <alignment horizontal="left" vertical="center" wrapText="1"/>
    </xf>
    <xf numFmtId="0" fontId="92" fillId="0" borderId="33" xfId="0" applyFont="1" applyFill="1" applyBorder="1" applyAlignment="1">
      <alignment horizontal="left" vertical="center" wrapText="1"/>
    </xf>
    <xf numFmtId="0" fontId="92" fillId="0" borderId="36" xfId="0" applyFont="1" applyFill="1" applyBorder="1" applyAlignment="1">
      <alignment horizontal="left" vertical="center" wrapText="1"/>
    </xf>
    <xf numFmtId="0" fontId="8" fillId="20" borderId="32" xfId="0" applyFont="1" applyFill="1" applyBorder="1" applyAlignment="1">
      <alignment horizontal="left" vertical="center"/>
    </xf>
    <xf numFmtId="0" fontId="8" fillId="20" borderId="33" xfId="0" applyFont="1" applyFill="1" applyBorder="1" applyAlignment="1">
      <alignment horizontal="left" vertical="center"/>
    </xf>
    <xf numFmtId="0" fontId="8" fillId="20" borderId="36" xfId="0" applyFont="1" applyFill="1" applyBorder="1" applyAlignment="1">
      <alignment horizontal="left" vertical="center"/>
    </xf>
    <xf numFmtId="165" fontId="3" fillId="4" borderId="5" xfId="0" applyNumberFormat="1" applyFont="1" applyFill="1" applyBorder="1" applyAlignment="1">
      <alignment horizontal="center" vertical="center"/>
    </xf>
    <xf numFmtId="165" fontId="3" fillId="4" borderId="8" xfId="0" applyNumberFormat="1" applyFont="1" applyFill="1" applyBorder="1" applyAlignment="1">
      <alignment horizontal="center" vertical="center"/>
    </xf>
    <xf numFmtId="165" fontId="3" fillId="4" borderId="6" xfId="0" applyNumberFormat="1" applyFont="1" applyFill="1" applyBorder="1" applyAlignment="1">
      <alignment horizontal="center" vertical="center"/>
    </xf>
    <xf numFmtId="0" fontId="6"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20" borderId="32" xfId="69" applyFont="1" applyFill="1" applyBorder="1" applyAlignment="1">
      <alignment horizontal="left" vertical="center" wrapText="1"/>
    </xf>
    <xf numFmtId="0" fontId="3" fillId="20" borderId="33" xfId="69" applyFont="1" applyFill="1" applyBorder="1" applyAlignment="1">
      <alignment horizontal="left" vertical="center" wrapText="1"/>
    </xf>
    <xf numFmtId="0" fontId="3" fillId="20" borderId="34" xfId="69" applyFont="1" applyFill="1" applyBorder="1" applyAlignment="1">
      <alignment horizontal="left" vertical="center" wrapText="1"/>
    </xf>
    <xf numFmtId="0" fontId="28" fillId="0" borderId="35" xfId="69" applyFont="1" applyBorder="1" applyAlignment="1">
      <alignment horizontal="left" vertical="center" wrapText="1"/>
    </xf>
    <xf numFmtId="0" fontId="28" fillId="0" borderId="36" xfId="69" applyFont="1" applyBorder="1" applyAlignment="1">
      <alignment horizontal="left" vertical="center" wrapText="1"/>
    </xf>
    <xf numFmtId="0" fontId="3" fillId="20" borderId="32" xfId="0" applyFont="1" applyFill="1" applyBorder="1" applyAlignment="1">
      <alignment horizontal="left" vertical="center" wrapText="1"/>
    </xf>
    <xf numFmtId="0" fontId="3" fillId="20" borderId="33" xfId="0" applyFont="1" applyFill="1" applyBorder="1" applyAlignment="1">
      <alignment horizontal="left" vertical="center" wrapText="1"/>
    </xf>
    <xf numFmtId="0" fontId="3" fillId="20" borderId="34" xfId="0" applyFont="1" applyFill="1" applyBorder="1" applyAlignment="1">
      <alignment horizontal="left" vertical="center" wrapText="1"/>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33" fillId="4" borderId="39" xfId="0" applyFont="1" applyFill="1" applyBorder="1" applyAlignment="1">
      <alignment horizontal="center" vertical="center"/>
    </xf>
    <xf numFmtId="0" fontId="33" fillId="4" borderId="40" xfId="0" applyFont="1" applyFill="1" applyBorder="1" applyAlignment="1">
      <alignment horizontal="center" vertical="center"/>
    </xf>
    <xf numFmtId="0" fontId="33" fillId="4" borderId="41" xfId="0" applyFont="1" applyFill="1" applyBorder="1" applyAlignment="1">
      <alignment horizontal="center" vertical="center"/>
    </xf>
    <xf numFmtId="0" fontId="24" fillId="0" borderId="2" xfId="357" applyFont="1" applyFill="1" applyBorder="1" applyAlignment="1">
      <alignment horizontal="center" vertical="center" wrapText="1"/>
    </xf>
    <xf numFmtId="0" fontId="24" fillId="0" borderId="43" xfId="357" applyFont="1" applyFill="1" applyBorder="1" applyAlignment="1">
      <alignment horizontal="center"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6" xfId="0" applyFont="1" applyBorder="1" applyAlignment="1">
      <alignment horizontal="left" vertical="center"/>
    </xf>
    <xf numFmtId="0" fontId="98" fillId="13" borderId="32" xfId="0" applyFont="1" applyFill="1" applyBorder="1" applyAlignment="1">
      <alignment vertical="center" wrapText="1"/>
    </xf>
    <xf numFmtId="0" fontId="98" fillId="13" borderId="33" xfId="0" applyFont="1" applyFill="1" applyBorder="1" applyAlignment="1">
      <alignment vertical="center" wrapText="1"/>
    </xf>
    <xf numFmtId="0" fontId="98" fillId="13" borderId="36" xfId="0" applyFont="1" applyFill="1" applyBorder="1" applyAlignment="1">
      <alignment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196" fillId="13" borderId="32" xfId="0" applyFont="1" applyFill="1" applyBorder="1" applyAlignment="1">
      <alignment vertical="center" wrapText="1"/>
    </xf>
    <xf numFmtId="0" fontId="196" fillId="13" borderId="33" xfId="0" applyFont="1" applyFill="1" applyBorder="1" applyAlignment="1">
      <alignment vertical="center" wrapText="1"/>
    </xf>
    <xf numFmtId="0" fontId="196" fillId="13" borderId="36" xfId="0" applyFont="1" applyFill="1" applyBorder="1" applyAlignment="1">
      <alignment vertical="center" wrapText="1"/>
    </xf>
    <xf numFmtId="0" fontId="55" fillId="20" borderId="32" xfId="0" applyFont="1" applyFill="1" applyBorder="1" applyAlignment="1">
      <alignment horizontal="justify" vertical="center" wrapText="1"/>
    </xf>
    <xf numFmtId="0" fontId="55" fillId="20" borderId="33" xfId="0" applyFont="1" applyFill="1" applyBorder="1" applyAlignment="1">
      <alignment horizontal="justify" vertical="center" wrapText="1"/>
    </xf>
    <xf numFmtId="0" fontId="55" fillId="20" borderId="34" xfId="0" applyFont="1" applyFill="1" applyBorder="1" applyAlignment="1">
      <alignment horizontal="justify" vertical="center" wrapText="1"/>
    </xf>
    <xf numFmtId="0" fontId="3" fillId="4" borderId="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115" fillId="13" borderId="32" xfId="0" applyFont="1" applyFill="1" applyBorder="1" applyAlignment="1">
      <alignment vertical="center" wrapText="1"/>
    </xf>
    <xf numFmtId="0" fontId="115" fillId="13" borderId="33" xfId="0" applyFont="1" applyFill="1" applyBorder="1" applyAlignment="1">
      <alignment vertical="center" wrapText="1"/>
    </xf>
    <xf numFmtId="0" fontId="115" fillId="13" borderId="36" xfId="0" applyFont="1" applyFill="1" applyBorder="1" applyAlignment="1">
      <alignment vertical="center" wrapText="1"/>
    </xf>
    <xf numFmtId="0" fontId="6" fillId="23" borderId="50" xfId="69" applyFont="1" applyFill="1" applyBorder="1" applyAlignment="1">
      <alignment horizontal="center" vertical="center"/>
    </xf>
    <xf numFmtId="0" fontId="53" fillId="20" borderId="45" xfId="69" applyFont="1" applyFill="1" applyBorder="1" applyAlignment="1">
      <alignment horizontal="justify" vertical="center" wrapText="1"/>
    </xf>
    <xf numFmtId="0" fontId="53" fillId="20" borderId="45" xfId="69" applyFont="1" applyFill="1" applyBorder="1" applyAlignment="1">
      <alignment horizontal="left" vertical="center" wrapText="1"/>
    </xf>
    <xf numFmtId="0" fontId="53" fillId="20" borderId="32" xfId="69" applyFont="1" applyFill="1" applyBorder="1" applyAlignment="1">
      <alignment horizontal="justify" vertical="center" wrapText="1"/>
    </xf>
    <xf numFmtId="0" fontId="53" fillId="20" borderId="33" xfId="69" applyFont="1" applyFill="1" applyBorder="1" applyAlignment="1">
      <alignment horizontal="justify" vertical="center" wrapText="1"/>
    </xf>
    <xf numFmtId="0" fontId="53" fillId="20" borderId="36" xfId="69" applyFont="1" applyFill="1" applyBorder="1" applyAlignment="1">
      <alignment horizontal="justify" vertical="center" wrapText="1"/>
    </xf>
    <xf numFmtId="0" fontId="53" fillId="20" borderId="32" xfId="69" applyFont="1" applyFill="1" applyBorder="1" applyAlignment="1">
      <alignment horizontal="left" vertical="center" wrapText="1"/>
    </xf>
    <xf numFmtId="0" fontId="53" fillId="20" borderId="33" xfId="69" applyFont="1" applyFill="1" applyBorder="1" applyAlignment="1">
      <alignment horizontal="left" vertical="center" wrapText="1"/>
    </xf>
    <xf numFmtId="0" fontId="53" fillId="20" borderId="36" xfId="69" applyFont="1" applyFill="1" applyBorder="1" applyAlignment="1">
      <alignment horizontal="left" vertical="center" wrapText="1"/>
    </xf>
    <xf numFmtId="0" fontId="53" fillId="20" borderId="32" xfId="0" applyFont="1" applyFill="1" applyBorder="1" applyAlignment="1">
      <alignment horizontal="left" vertical="center" wrapText="1"/>
    </xf>
    <xf numFmtId="0" fontId="53" fillId="20" borderId="33" xfId="0" applyFont="1" applyFill="1" applyBorder="1" applyAlignment="1">
      <alignment horizontal="left" vertical="center" wrapText="1"/>
    </xf>
    <xf numFmtId="0" fontId="53" fillId="20" borderId="36" xfId="0" applyFont="1" applyFill="1" applyBorder="1" applyAlignment="1">
      <alignment horizontal="left" vertical="center" wrapText="1"/>
    </xf>
    <xf numFmtId="0" fontId="195" fillId="13" borderId="32" xfId="0" applyFont="1" applyFill="1" applyBorder="1" applyAlignment="1">
      <alignment horizontal="left" vertical="center" wrapText="1"/>
    </xf>
    <xf numFmtId="0" fontId="195" fillId="13" borderId="33" xfId="0" applyFont="1" applyFill="1" applyBorder="1" applyAlignment="1">
      <alignment horizontal="left" vertical="center" wrapText="1"/>
    </xf>
    <xf numFmtId="0" fontId="195" fillId="13" borderId="36" xfId="0" applyFont="1" applyFill="1" applyBorder="1" applyAlignment="1">
      <alignment horizontal="left" vertical="center" wrapText="1"/>
    </xf>
    <xf numFmtId="0" fontId="45" fillId="30" borderId="29" xfId="0" applyFont="1" applyFill="1" applyBorder="1" applyAlignment="1">
      <alignment horizontal="center" vertical="center" wrapText="1"/>
    </xf>
    <xf numFmtId="0" fontId="45" fillId="30" borderId="30" xfId="0" applyFont="1" applyFill="1" applyBorder="1" applyAlignment="1">
      <alignment horizontal="center" vertical="center" wrapText="1"/>
    </xf>
    <xf numFmtId="0" fontId="45" fillId="30" borderId="56" xfId="0" applyFont="1" applyFill="1" applyBorder="1" applyAlignment="1">
      <alignment horizontal="center" vertical="center" wrapText="1"/>
    </xf>
    <xf numFmtId="0" fontId="53" fillId="20" borderId="32" xfId="69" applyFont="1" applyFill="1" applyBorder="1" applyAlignment="1">
      <alignment horizontal="center" vertical="center" wrapText="1"/>
    </xf>
    <xf numFmtId="0" fontId="53" fillId="20" borderId="33" xfId="69" applyFont="1" applyFill="1" applyBorder="1" applyAlignment="1">
      <alignment horizontal="center" vertical="center" wrapText="1"/>
    </xf>
    <xf numFmtId="0" fontId="53" fillId="20" borderId="34" xfId="69" applyFont="1" applyFill="1" applyBorder="1" applyAlignment="1">
      <alignment horizontal="center" vertical="center" wrapText="1"/>
    </xf>
    <xf numFmtId="0" fontId="197" fillId="13" borderId="32" xfId="0" applyFont="1" applyFill="1" applyBorder="1" applyAlignment="1">
      <alignment vertical="center" wrapText="1"/>
    </xf>
    <xf numFmtId="0" fontId="197" fillId="13" borderId="33" xfId="0" applyFont="1" applyFill="1" applyBorder="1" applyAlignment="1">
      <alignment vertical="center" wrapText="1"/>
    </xf>
    <xf numFmtId="0" fontId="197" fillId="13" borderId="36" xfId="0" applyFont="1" applyFill="1" applyBorder="1" applyAlignment="1">
      <alignment vertical="center" wrapText="1"/>
    </xf>
    <xf numFmtId="0" fontId="45" fillId="20" borderId="32" xfId="0" applyFont="1" applyFill="1" applyBorder="1" applyAlignment="1">
      <alignment horizontal="center" vertical="center" wrapText="1"/>
    </xf>
    <xf numFmtId="0" fontId="45" fillId="20" borderId="33" xfId="0" applyFont="1" applyFill="1" applyBorder="1" applyAlignment="1">
      <alignment horizontal="center" vertical="center" wrapText="1"/>
    </xf>
    <xf numFmtId="0" fontId="45" fillId="20" borderId="34" xfId="0" applyFont="1" applyFill="1" applyBorder="1" applyAlignment="1">
      <alignment horizontal="center" vertical="center" wrapText="1"/>
    </xf>
    <xf numFmtId="0" fontId="45" fillId="20" borderId="32" xfId="69" applyFont="1" applyFill="1" applyBorder="1" applyAlignment="1">
      <alignment horizontal="center" vertical="center" wrapText="1"/>
    </xf>
    <xf numFmtId="0" fontId="45" fillId="20" borderId="33" xfId="69" applyFont="1" applyFill="1" applyBorder="1" applyAlignment="1">
      <alignment horizontal="center" vertical="center" wrapText="1"/>
    </xf>
    <xf numFmtId="0" fontId="45" fillId="20" borderId="34" xfId="69" applyFont="1" applyFill="1" applyBorder="1" applyAlignment="1">
      <alignment horizontal="center" vertical="center" wrapText="1"/>
    </xf>
    <xf numFmtId="0" fontId="45" fillId="20" borderId="32" xfId="0" applyFont="1" applyFill="1" applyBorder="1" applyAlignment="1">
      <alignment vertical="center" wrapText="1"/>
    </xf>
    <xf numFmtId="0" fontId="45" fillId="20" borderId="33" xfId="0" applyFont="1" applyFill="1" applyBorder="1" applyAlignment="1">
      <alignment vertical="center" wrapText="1"/>
    </xf>
    <xf numFmtId="0" fontId="45" fillId="20" borderId="36" xfId="0" applyFont="1" applyFill="1" applyBorder="1" applyAlignment="1">
      <alignment vertical="center" wrapText="1"/>
    </xf>
    <xf numFmtId="0" fontId="196" fillId="13" borderId="32" xfId="0" applyFont="1" applyFill="1" applyBorder="1" applyAlignment="1">
      <alignment horizontal="left" vertical="center" wrapText="1"/>
    </xf>
    <xf numFmtId="0" fontId="196" fillId="13" borderId="33" xfId="0" applyFont="1" applyFill="1" applyBorder="1" applyAlignment="1">
      <alignment horizontal="left" vertical="center" wrapText="1"/>
    </xf>
    <xf numFmtId="0" fontId="196" fillId="13" borderId="36" xfId="0" applyFont="1" applyFill="1" applyBorder="1" applyAlignment="1">
      <alignment horizontal="left" vertical="center" wrapText="1"/>
    </xf>
    <xf numFmtId="0" fontId="128" fillId="0" borderId="29" xfId="7" applyFont="1" applyBorder="1" applyAlignment="1">
      <alignment horizontal="left" vertical="center" wrapText="1"/>
    </xf>
    <xf numFmtId="0" fontId="129" fillId="0" borderId="30" xfId="7" applyFont="1" applyBorder="1" applyAlignment="1">
      <alignment horizontal="left" vertical="center" wrapText="1"/>
    </xf>
    <xf numFmtId="0" fontId="129" fillId="0" borderId="31" xfId="7" applyFont="1" applyBorder="1" applyAlignment="1">
      <alignment horizontal="left" vertical="center" wrapText="1"/>
    </xf>
    <xf numFmtId="0" fontId="8" fillId="20" borderId="32" xfId="7" applyFont="1" applyFill="1" applyBorder="1" applyAlignment="1">
      <alignment horizontal="left" vertical="center" wrapText="1"/>
    </xf>
    <xf numFmtId="0" fontId="8" fillId="20" borderId="33" xfId="7" applyFont="1" applyFill="1" applyBorder="1" applyAlignment="1">
      <alignment horizontal="left" vertical="center" wrapText="1"/>
    </xf>
    <xf numFmtId="0" fontId="8" fillId="20" borderId="34" xfId="7" applyFont="1" applyFill="1" applyBorder="1" applyAlignment="1">
      <alignment horizontal="left" vertical="center" wrapText="1"/>
    </xf>
    <xf numFmtId="0" fontId="130" fillId="0" borderId="35" xfId="7" applyFont="1" applyBorder="1" applyAlignment="1">
      <alignment horizontal="left" vertical="center" wrapText="1"/>
    </xf>
    <xf numFmtId="0" fontId="130" fillId="0" borderId="36" xfId="7" applyFont="1" applyBorder="1" applyAlignment="1">
      <alignment horizontal="left" vertical="center" wrapText="1"/>
    </xf>
    <xf numFmtId="0" fontId="129" fillId="20" borderId="32" xfId="7" applyFont="1" applyFill="1" applyBorder="1" applyAlignment="1">
      <alignment horizontal="left" vertical="center" wrapText="1"/>
    </xf>
    <xf numFmtId="0" fontId="129" fillId="20" borderId="33" xfId="7" applyFont="1" applyFill="1" applyBorder="1" applyAlignment="1">
      <alignment horizontal="left" vertical="center" wrapText="1"/>
    </xf>
    <xf numFmtId="0" fontId="129" fillId="20" borderId="34" xfId="7" applyFont="1" applyFill="1" applyBorder="1" applyAlignment="1">
      <alignment horizontal="left" vertical="center" wrapText="1"/>
    </xf>
    <xf numFmtId="0" fontId="129" fillId="20" borderId="35" xfId="7" applyFont="1" applyFill="1" applyBorder="1" applyAlignment="1">
      <alignment horizontal="left" vertical="center" wrapText="1"/>
    </xf>
    <xf numFmtId="0" fontId="8" fillId="0" borderId="32" xfId="7" applyFont="1" applyBorder="1" applyAlignment="1">
      <alignment horizontal="left" vertical="center"/>
    </xf>
    <xf numFmtId="0" fontId="8" fillId="0" borderId="33" xfId="7" applyFont="1" applyBorder="1" applyAlignment="1">
      <alignment horizontal="left" vertical="center"/>
    </xf>
    <xf numFmtId="0" fontId="194" fillId="21" borderId="32" xfId="0" applyFont="1" applyFill="1" applyBorder="1" applyAlignment="1">
      <alignment vertical="center" wrapText="1"/>
    </xf>
    <xf numFmtId="0" fontId="194" fillId="21" borderId="33" xfId="0" applyFont="1" applyFill="1" applyBorder="1" applyAlignment="1">
      <alignment vertical="center" wrapText="1"/>
    </xf>
    <xf numFmtId="0" fontId="194" fillId="21" borderId="36" xfId="0" applyFont="1" applyFill="1" applyBorder="1" applyAlignment="1">
      <alignment vertical="center" wrapText="1"/>
    </xf>
    <xf numFmtId="0" fontId="3" fillId="20" borderId="32" xfId="7" applyFont="1" applyFill="1" applyBorder="1" applyAlignment="1">
      <alignment horizontal="left" vertical="center" wrapText="1"/>
    </xf>
    <xf numFmtId="0" fontId="3" fillId="20" borderId="33" xfId="7" applyFont="1" applyFill="1" applyBorder="1" applyAlignment="1">
      <alignment horizontal="left" vertical="center" wrapText="1"/>
    </xf>
    <xf numFmtId="0" fontId="3" fillId="20" borderId="36" xfId="7" applyFont="1" applyFill="1" applyBorder="1" applyAlignment="1">
      <alignment horizontal="left" vertical="center" wrapText="1"/>
    </xf>
    <xf numFmtId="0" fontId="3" fillId="20" borderId="32" xfId="7" applyFont="1" applyFill="1" applyBorder="1" applyAlignment="1">
      <alignment horizontal="center" vertical="center" wrapText="1"/>
    </xf>
    <xf numFmtId="0" fontId="3" fillId="20" borderId="33" xfId="7" applyFont="1" applyFill="1" applyBorder="1" applyAlignment="1">
      <alignment horizontal="center" vertical="center" wrapText="1"/>
    </xf>
    <xf numFmtId="0" fontId="3" fillId="20" borderId="34" xfId="7" applyFont="1" applyFill="1" applyBorder="1" applyAlignment="1">
      <alignment horizontal="center" vertical="center" wrapText="1"/>
    </xf>
    <xf numFmtId="0" fontId="115" fillId="13" borderId="32" xfId="7" applyFont="1" applyFill="1" applyBorder="1" applyAlignment="1">
      <alignment vertical="center" wrapText="1"/>
    </xf>
    <xf numFmtId="0" fontId="115" fillId="13" borderId="33" xfId="7" applyFont="1" applyFill="1" applyBorder="1" applyAlignment="1">
      <alignment vertical="center" wrapText="1"/>
    </xf>
    <xf numFmtId="0" fontId="115" fillId="13" borderId="36" xfId="7" applyFont="1" applyFill="1" applyBorder="1" applyAlignment="1">
      <alignment vertical="center" wrapText="1"/>
    </xf>
    <xf numFmtId="0" fontId="227" fillId="30" borderId="29" xfId="7" applyFont="1" applyFill="1" applyBorder="1" applyAlignment="1">
      <alignment horizontal="center" vertical="center" wrapText="1"/>
    </xf>
    <xf numFmtId="0" fontId="227" fillId="30" borderId="30" xfId="7" applyFont="1" applyFill="1" applyBorder="1" applyAlignment="1">
      <alignment horizontal="center" vertical="center" wrapText="1"/>
    </xf>
    <xf numFmtId="0" fontId="227" fillId="30" borderId="56" xfId="7" applyFont="1" applyFill="1" applyBorder="1" applyAlignment="1">
      <alignment horizontal="center" vertical="center" wrapText="1"/>
    </xf>
    <xf numFmtId="0" fontId="3" fillId="20" borderId="32" xfId="69" applyFont="1" applyFill="1" applyBorder="1" applyAlignment="1">
      <alignment horizontal="center" vertical="center" wrapText="1"/>
    </xf>
    <xf numFmtId="0" fontId="3" fillId="20" borderId="33" xfId="69" applyFont="1" applyFill="1" applyBorder="1" applyAlignment="1">
      <alignment horizontal="center" vertical="center" wrapText="1"/>
    </xf>
    <xf numFmtId="0" fontId="3" fillId="20" borderId="34" xfId="69" applyFont="1" applyFill="1" applyBorder="1" applyAlignment="1">
      <alignment horizontal="center" vertical="center" wrapText="1"/>
    </xf>
    <xf numFmtId="9" fontId="110" fillId="18" borderId="32" xfId="226" applyFont="1" applyFill="1" applyBorder="1" applyAlignment="1">
      <alignment horizontal="center" vertical="center"/>
    </xf>
    <xf numFmtId="9" fontId="110" fillId="18" borderId="36" xfId="226" applyFont="1" applyFill="1" applyBorder="1" applyAlignment="1">
      <alignment horizontal="center" vertical="center"/>
    </xf>
    <xf numFmtId="9" fontId="7" fillId="29" borderId="32" xfId="226" applyFont="1" applyFill="1" applyBorder="1" applyAlignment="1">
      <alignment horizontal="center" vertical="center" wrapText="1" readingOrder="1"/>
    </xf>
    <xf numFmtId="9" fontId="7" fillId="29" borderId="33" xfId="226" applyFont="1" applyFill="1" applyBorder="1" applyAlignment="1">
      <alignment horizontal="center" vertical="center" wrapText="1" readingOrder="1"/>
    </xf>
    <xf numFmtId="9" fontId="7" fillId="29" borderId="36" xfId="226" applyFont="1" applyFill="1" applyBorder="1" applyAlignment="1">
      <alignment horizontal="center" vertical="center" wrapText="1" readingOrder="1"/>
    </xf>
    <xf numFmtId="0" fontId="7" fillId="27" borderId="50" xfId="18" applyFont="1" applyFill="1" applyBorder="1" applyAlignment="1">
      <alignment horizontal="center" vertical="center" wrapText="1" readingOrder="1"/>
    </xf>
    <xf numFmtId="0" fontId="7" fillId="27" borderId="53" xfId="18" applyFont="1" applyFill="1" applyBorder="1" applyAlignment="1">
      <alignment horizontal="center" vertical="center" wrapText="1" readingOrder="1"/>
    </xf>
    <xf numFmtId="9" fontId="7" fillId="26" borderId="32" xfId="226" applyFont="1" applyFill="1" applyBorder="1" applyAlignment="1">
      <alignment horizontal="center" vertical="center" wrapText="1" readingOrder="1"/>
    </xf>
    <xf numFmtId="9" fontId="7" fillId="26" borderId="33" xfId="226" applyFont="1" applyFill="1" applyBorder="1" applyAlignment="1">
      <alignment horizontal="center" vertical="center" wrapText="1" readingOrder="1"/>
    </xf>
    <xf numFmtId="9" fontId="7" fillId="26" borderId="36" xfId="226" applyFont="1" applyFill="1" applyBorder="1" applyAlignment="1">
      <alignment horizontal="center" vertical="center" wrapText="1" readingOrder="1"/>
    </xf>
    <xf numFmtId="9" fontId="7" fillId="29" borderId="26" xfId="226" applyFont="1" applyFill="1" applyBorder="1" applyAlignment="1">
      <alignment horizontal="center" vertical="center" wrapText="1" readingOrder="1"/>
    </xf>
    <xf numFmtId="9" fontId="7" fillId="29" borderId="28" xfId="226" applyFont="1" applyFill="1" applyBorder="1" applyAlignment="1">
      <alignment horizontal="center" vertical="center" wrapText="1" readingOrder="1"/>
    </xf>
    <xf numFmtId="9" fontId="7" fillId="29" borderId="55" xfId="226" applyFont="1" applyFill="1" applyBorder="1" applyAlignment="1">
      <alignment horizontal="center" vertical="center" wrapText="1" readingOrder="1"/>
    </xf>
    <xf numFmtId="0" fontId="5" fillId="26" borderId="32" xfId="18" applyFont="1" applyFill="1" applyBorder="1" applyAlignment="1">
      <alignment horizontal="center" vertical="center"/>
    </xf>
    <xf numFmtId="0" fontId="5" fillId="26" borderId="33" xfId="18" applyFont="1" applyFill="1" applyBorder="1" applyAlignment="1">
      <alignment horizontal="center" vertical="center"/>
    </xf>
    <xf numFmtId="0" fontId="5" fillId="26" borderId="36" xfId="18" applyFont="1" applyFill="1" applyBorder="1" applyAlignment="1">
      <alignment horizontal="center" vertical="center"/>
    </xf>
    <xf numFmtId="0" fontId="7" fillId="26" borderId="32" xfId="18" applyFont="1" applyFill="1" applyBorder="1" applyAlignment="1">
      <alignment horizontal="center" vertical="center" wrapText="1" readingOrder="1"/>
    </xf>
    <xf numFmtId="0" fontId="7" fillId="26" borderId="33" xfId="18" applyFont="1" applyFill="1" applyBorder="1" applyAlignment="1">
      <alignment horizontal="center" vertical="center" wrapText="1" readingOrder="1"/>
    </xf>
    <xf numFmtId="0" fontId="7" fillId="26" borderId="36" xfId="18" applyFont="1" applyFill="1" applyBorder="1" applyAlignment="1">
      <alignment horizontal="center" vertical="center" wrapText="1" readingOrder="1"/>
    </xf>
    <xf numFmtId="0" fontId="24" fillId="20" borderId="32" xfId="7" applyFont="1" applyFill="1" applyBorder="1" applyAlignment="1">
      <alignment horizontal="left" vertical="center" wrapText="1"/>
    </xf>
    <xf numFmtId="0" fontId="24" fillId="20" borderId="33" xfId="7" applyFont="1" applyFill="1" applyBorder="1" applyAlignment="1">
      <alignment horizontal="left" vertical="center" wrapText="1"/>
    </xf>
    <xf numFmtId="0" fontId="24" fillId="20" borderId="36" xfId="7" applyFont="1" applyFill="1" applyBorder="1" applyAlignment="1">
      <alignment horizontal="left" vertical="center" wrapText="1"/>
    </xf>
    <xf numFmtId="0" fontId="114" fillId="22" borderId="29" xfId="7" applyFont="1" applyFill="1" applyBorder="1" applyAlignment="1">
      <alignment vertical="center"/>
    </xf>
    <xf numFmtId="0" fontId="114" fillId="22" borderId="30" xfId="7" applyFont="1" applyFill="1" applyBorder="1" applyAlignment="1">
      <alignment vertical="center"/>
    </xf>
    <xf numFmtId="0" fontId="114" fillId="22" borderId="31" xfId="7" applyFont="1" applyFill="1" applyBorder="1" applyAlignment="1">
      <alignment vertical="center"/>
    </xf>
    <xf numFmtId="173" fontId="228" fillId="25" borderId="32" xfId="35" applyNumberFormat="1" applyFont="1" applyFill="1" applyBorder="1" applyAlignment="1">
      <alignment horizontal="left" vertical="center"/>
    </xf>
    <xf numFmtId="173" fontId="228" fillId="25" borderId="33" xfId="35" applyNumberFormat="1" applyFont="1" applyFill="1" applyBorder="1" applyAlignment="1">
      <alignment horizontal="left" vertical="center"/>
    </xf>
    <xf numFmtId="173" fontId="228" fillId="25" borderId="58" xfId="35" applyNumberFormat="1" applyFont="1" applyFill="1" applyBorder="1" applyAlignment="1">
      <alignment horizontal="left" vertical="center"/>
    </xf>
    <xf numFmtId="0" fontId="33" fillId="20" borderId="32" xfId="7" applyFont="1" applyFill="1" applyBorder="1" applyAlignment="1">
      <alignment horizontal="left" vertical="center" wrapText="1"/>
    </xf>
    <xf numFmtId="0" fontId="33" fillId="20" borderId="33" xfId="7" applyFont="1" applyFill="1" applyBorder="1" applyAlignment="1">
      <alignment horizontal="left" vertical="center" wrapText="1"/>
    </xf>
    <xf numFmtId="0" fontId="33" fillId="20" borderId="36" xfId="7" applyFont="1" applyFill="1" applyBorder="1" applyAlignment="1">
      <alignment horizontal="left" vertical="center" wrapText="1"/>
    </xf>
    <xf numFmtId="0" fontId="110" fillId="24" borderId="32" xfId="7" applyFont="1" applyFill="1" applyBorder="1" applyAlignment="1">
      <alignment horizontal="left" vertical="center" wrapText="1"/>
    </xf>
    <xf numFmtId="0" fontId="110" fillId="24" borderId="33" xfId="7" applyFont="1" applyFill="1" applyBorder="1" applyAlignment="1">
      <alignment horizontal="left" vertical="center" wrapText="1"/>
    </xf>
    <xf numFmtId="0" fontId="110" fillId="24" borderId="36" xfId="7" applyFont="1" applyFill="1" applyBorder="1" applyAlignment="1">
      <alignment horizontal="left" vertical="center" wrapText="1"/>
    </xf>
    <xf numFmtId="0" fontId="115" fillId="13" borderId="32" xfId="7" applyFont="1" applyFill="1" applyBorder="1" applyAlignment="1">
      <alignment horizontal="left" vertical="center" wrapText="1"/>
    </xf>
    <xf numFmtId="0" fontId="115" fillId="13" borderId="33" xfId="7" applyFont="1" applyFill="1" applyBorder="1" applyAlignment="1">
      <alignment horizontal="left" vertical="center" wrapText="1"/>
    </xf>
    <xf numFmtId="0" fontId="115" fillId="13" borderId="36" xfId="7" applyFont="1" applyFill="1" applyBorder="1" applyAlignment="1">
      <alignment horizontal="left" vertical="center" wrapText="1"/>
    </xf>
    <xf numFmtId="0" fontId="3" fillId="20" borderId="32" xfId="7" applyFont="1" applyFill="1" applyBorder="1" applyAlignment="1">
      <alignment vertical="center" wrapText="1"/>
    </xf>
    <xf numFmtId="0" fontId="3" fillId="20" borderId="33" xfId="7" applyFont="1" applyFill="1" applyBorder="1" applyAlignment="1">
      <alignment vertical="center" wrapText="1"/>
    </xf>
    <xf numFmtId="0" fontId="3" fillId="20" borderId="36" xfId="69" applyFont="1" applyFill="1" applyBorder="1" applyAlignment="1">
      <alignment horizontal="left" vertical="center" wrapText="1"/>
    </xf>
    <xf numFmtId="0" fontId="3" fillId="20" borderId="45" xfId="69" applyFont="1" applyFill="1" applyBorder="1" applyAlignment="1">
      <alignment horizontal="justify" vertical="center" wrapText="1"/>
    </xf>
    <xf numFmtId="0" fontId="24" fillId="4" borderId="5" xfId="7" applyFont="1" applyFill="1" applyBorder="1" applyAlignment="1">
      <alignment horizontal="center" vertical="center" wrapText="1"/>
    </xf>
    <xf numFmtId="0" fontId="24" fillId="4" borderId="6" xfId="7" applyFont="1" applyFill="1" applyBorder="1" applyAlignment="1">
      <alignment horizontal="center" vertical="center" wrapText="1"/>
    </xf>
    <xf numFmtId="0" fontId="24" fillId="4" borderId="8" xfId="7" applyFont="1" applyFill="1" applyBorder="1" applyAlignment="1">
      <alignment horizontal="center" vertical="center" wrapText="1"/>
    </xf>
    <xf numFmtId="0" fontId="3" fillId="0" borderId="32" xfId="7" applyFont="1" applyBorder="1" applyAlignment="1">
      <alignment horizontal="center" vertical="center"/>
    </xf>
    <xf numFmtId="0" fontId="3" fillId="0" borderId="33" xfId="7" applyFont="1" applyBorder="1" applyAlignment="1">
      <alignment horizontal="center" vertical="center"/>
    </xf>
    <xf numFmtId="0" fontId="5" fillId="13" borderId="32" xfId="7" applyFont="1" applyFill="1" applyBorder="1" applyAlignment="1">
      <alignment vertical="center" wrapText="1"/>
    </xf>
    <xf numFmtId="0" fontId="5" fillId="13" borderId="33" xfId="7" applyFont="1" applyFill="1" applyBorder="1" applyAlignment="1">
      <alignment vertical="center" wrapText="1"/>
    </xf>
    <xf numFmtId="0" fontId="5" fillId="13" borderId="36" xfId="7" applyFont="1" applyFill="1" applyBorder="1" applyAlignment="1">
      <alignment vertical="center" wrapText="1"/>
    </xf>
    <xf numFmtId="0" fontId="114" fillId="21" borderId="32" xfId="7" applyFont="1" applyFill="1" applyBorder="1" applyAlignment="1">
      <alignment vertical="center" wrapText="1"/>
    </xf>
    <xf numFmtId="0" fontId="114" fillId="21" borderId="33" xfId="7" applyFont="1" applyFill="1" applyBorder="1" applyAlignment="1">
      <alignment vertical="center" wrapText="1"/>
    </xf>
    <xf numFmtId="0" fontId="114" fillId="21" borderId="36" xfId="7" applyFont="1" applyFill="1" applyBorder="1" applyAlignment="1">
      <alignment vertical="center" wrapText="1"/>
    </xf>
    <xf numFmtId="0" fontId="108" fillId="0" borderId="26" xfId="7" applyFont="1" applyBorder="1" applyAlignment="1">
      <alignment horizontal="justify" vertical="center" wrapText="1"/>
    </xf>
    <xf numFmtId="0" fontId="108" fillId="0" borderId="27" xfId="7" applyFont="1" applyBorder="1" applyAlignment="1">
      <alignment horizontal="justify" vertical="center" wrapText="1"/>
    </xf>
    <xf numFmtId="0" fontId="108" fillId="0" borderId="28" xfId="7" applyFont="1" applyBorder="1" applyAlignment="1">
      <alignment horizontal="justify" vertical="center" wrapText="1"/>
    </xf>
    <xf numFmtId="0" fontId="108" fillId="0" borderId="37" xfId="7" applyFont="1" applyBorder="1" applyAlignment="1">
      <alignment horizontal="justify" vertical="center" wrapText="1"/>
    </xf>
    <xf numFmtId="0" fontId="108" fillId="0" borderId="0" xfId="7" applyFont="1" applyBorder="1" applyAlignment="1">
      <alignment horizontal="justify" vertical="center" wrapText="1"/>
    </xf>
    <xf numFmtId="0" fontId="108" fillId="0" borderId="38" xfId="7" applyFont="1" applyBorder="1" applyAlignment="1">
      <alignment horizontal="justify" vertical="center" wrapText="1"/>
    </xf>
    <xf numFmtId="0" fontId="108" fillId="0" borderId="29" xfId="7" applyFont="1" applyBorder="1" applyAlignment="1">
      <alignment horizontal="justify" vertical="center" wrapText="1"/>
    </xf>
    <xf numFmtId="0" fontId="108" fillId="0" borderId="30" xfId="7" applyFont="1" applyBorder="1" applyAlignment="1">
      <alignment horizontal="justify" vertical="center" wrapText="1"/>
    </xf>
    <xf numFmtId="0" fontId="108" fillId="0" borderId="31" xfId="7" applyFont="1" applyBorder="1" applyAlignment="1">
      <alignment horizontal="justify" vertical="center" wrapText="1"/>
    </xf>
    <xf numFmtId="0" fontId="11" fillId="13" borderId="26" xfId="7" applyFont="1" applyFill="1" applyBorder="1" applyAlignment="1">
      <alignment horizontal="center" vertical="center"/>
    </xf>
    <xf numFmtId="0" fontId="11" fillId="13" borderId="27" xfId="7" applyFont="1" applyFill="1" applyBorder="1" applyAlignment="1">
      <alignment horizontal="center" vertical="center"/>
    </xf>
    <xf numFmtId="0" fontId="11" fillId="13" borderId="28" xfId="7" applyFont="1" applyFill="1" applyBorder="1" applyAlignment="1">
      <alignment horizontal="center" vertical="center"/>
    </xf>
    <xf numFmtId="0" fontId="11" fillId="13" borderId="29" xfId="7" applyFont="1" applyFill="1" applyBorder="1" applyAlignment="1">
      <alignment horizontal="center" vertical="center"/>
    </xf>
    <xf numFmtId="0" fontId="11" fillId="13" borderId="30" xfId="7" applyFont="1" applyFill="1" applyBorder="1" applyAlignment="1">
      <alignment horizontal="center" vertical="center"/>
    </xf>
    <xf numFmtId="0" fontId="11" fillId="13" borderId="31" xfId="7" applyFont="1" applyFill="1" applyBorder="1" applyAlignment="1">
      <alignment horizontal="center" vertical="center"/>
    </xf>
    <xf numFmtId="0" fontId="6" fillId="0" borderId="29" xfId="7" applyFont="1" applyBorder="1" applyAlignment="1">
      <alignment horizontal="left" vertical="center" wrapText="1"/>
    </xf>
    <xf numFmtId="0" fontId="3" fillId="0" borderId="30" xfId="7" applyFont="1" applyBorder="1" applyAlignment="1">
      <alignment horizontal="left" vertical="center" wrapText="1"/>
    </xf>
    <xf numFmtId="0" fontId="3" fillId="0" borderId="31" xfId="7" applyFont="1" applyBorder="1" applyAlignment="1">
      <alignment horizontal="left" vertical="center" wrapText="1"/>
    </xf>
    <xf numFmtId="0" fontId="3" fillId="20" borderId="34" xfId="7" applyFont="1" applyFill="1" applyBorder="1" applyAlignment="1">
      <alignment horizontal="left" vertical="center" wrapText="1"/>
    </xf>
    <xf numFmtId="0" fontId="28" fillId="0" borderId="35" xfId="7" applyFont="1" applyBorder="1" applyAlignment="1">
      <alignment horizontal="left" vertical="center" wrapText="1"/>
    </xf>
    <xf numFmtId="0" fontId="28" fillId="0" borderId="36" xfId="7" applyFont="1" applyBorder="1" applyAlignment="1">
      <alignment horizontal="left" vertical="center" wrapText="1"/>
    </xf>
    <xf numFmtId="0" fontId="33" fillId="4" borderId="39" xfId="7" applyFont="1" applyFill="1" applyBorder="1" applyAlignment="1">
      <alignment horizontal="center" vertical="center"/>
    </xf>
    <xf numFmtId="0" fontId="33" fillId="4" borderId="40" xfId="7" applyFont="1" applyFill="1" applyBorder="1" applyAlignment="1">
      <alignment horizontal="center" vertical="center"/>
    </xf>
    <xf numFmtId="0" fontId="33" fillId="4" borderId="41" xfId="7" applyFont="1" applyFill="1" applyBorder="1" applyAlignment="1">
      <alignment horizontal="center" vertical="center"/>
    </xf>
    <xf numFmtId="0" fontId="227" fillId="0" borderId="27" xfId="7" applyFont="1" applyBorder="1" applyAlignment="1">
      <alignment horizontal="center"/>
    </xf>
    <xf numFmtId="0" fontId="227" fillId="0" borderId="0" xfId="7" applyFont="1" applyAlignment="1">
      <alignment horizontal="center"/>
    </xf>
    <xf numFmtId="0" fontId="3" fillId="4" borderId="2" xfId="7" applyFont="1" applyFill="1" applyBorder="1" applyAlignment="1">
      <alignment horizontal="center" vertical="center" wrapText="1"/>
    </xf>
    <xf numFmtId="0" fontId="3" fillId="4" borderId="43" xfId="7" applyFont="1" applyFill="1" applyBorder="1" applyAlignment="1">
      <alignment horizontal="center" vertical="center" wrapText="1"/>
    </xf>
    <xf numFmtId="0" fontId="115" fillId="13" borderId="30" xfId="7" applyFont="1" applyFill="1" applyBorder="1" applyAlignment="1">
      <alignment vertical="center" wrapText="1"/>
    </xf>
    <xf numFmtId="0" fontId="115" fillId="13" borderId="31" xfId="7" applyFont="1" applyFill="1" applyBorder="1" applyAlignment="1">
      <alignment vertical="center" wrapText="1"/>
    </xf>
    <xf numFmtId="0" fontId="6" fillId="23" borderId="32" xfId="7" applyFont="1" applyFill="1" applyBorder="1" applyAlignment="1">
      <alignment horizontal="center" vertical="center"/>
    </xf>
    <xf numFmtId="0" fontId="6" fillId="23" borderId="33" xfId="7" applyFont="1" applyFill="1" applyBorder="1" applyAlignment="1">
      <alignment horizontal="center" vertical="center"/>
    </xf>
    <xf numFmtId="0" fontId="6" fillId="23" borderId="34" xfId="7" applyFont="1" applyFill="1" applyBorder="1" applyAlignment="1">
      <alignment horizontal="center" vertical="center"/>
    </xf>
    <xf numFmtId="0" fontId="6" fillId="23" borderId="35" xfId="7" applyFont="1" applyFill="1" applyBorder="1" applyAlignment="1">
      <alignment horizontal="center" vertical="center" wrapText="1"/>
    </xf>
    <xf numFmtId="0" fontId="6" fillId="23" borderId="33" xfId="7" applyFont="1" applyFill="1" applyBorder="1" applyAlignment="1">
      <alignment horizontal="center" vertical="center" wrapText="1"/>
    </xf>
    <xf numFmtId="0" fontId="6" fillId="23" borderId="36" xfId="7" applyFont="1" applyFill="1" applyBorder="1" applyAlignment="1">
      <alignment horizontal="center" vertical="center" wrapText="1"/>
    </xf>
    <xf numFmtId="0" fontId="24" fillId="20" borderId="32" xfId="7" applyFont="1" applyFill="1" applyBorder="1" applyAlignment="1">
      <alignment horizontal="justify" vertical="center" wrapText="1"/>
    </xf>
    <xf numFmtId="0" fontId="24" fillId="20" borderId="33" xfId="7" applyFont="1" applyFill="1" applyBorder="1" applyAlignment="1">
      <alignment horizontal="justify" vertical="center" wrapText="1"/>
    </xf>
    <xf numFmtId="0" fontId="24" fillId="20" borderId="34" xfId="7" applyFont="1" applyFill="1" applyBorder="1" applyAlignment="1">
      <alignment horizontal="justify" vertical="center" wrapText="1"/>
    </xf>
    <xf numFmtId="0" fontId="108" fillId="20" borderId="35" xfId="7" applyFont="1" applyFill="1" applyBorder="1" applyAlignment="1">
      <alignment horizontal="justify" vertical="center" wrapText="1"/>
    </xf>
    <xf numFmtId="0" fontId="108" fillId="20" borderId="33" xfId="7" applyFont="1" applyFill="1" applyBorder="1" applyAlignment="1">
      <alignment horizontal="justify" vertical="center" wrapText="1"/>
    </xf>
    <xf numFmtId="0" fontId="108" fillId="20" borderId="36" xfId="7" applyFont="1" applyFill="1" applyBorder="1" applyAlignment="1">
      <alignment horizontal="justify" vertical="center" wrapText="1"/>
    </xf>
    <xf numFmtId="0" fontId="3" fillId="20" borderId="45" xfId="69" applyFont="1" applyFill="1" applyBorder="1" applyAlignment="1">
      <alignment horizontal="left" vertical="center" wrapText="1"/>
    </xf>
    <xf numFmtId="0" fontId="3" fillId="20" borderId="32" xfId="69" applyFont="1" applyFill="1" applyBorder="1" applyAlignment="1">
      <alignment horizontal="justify" vertical="center" wrapText="1"/>
    </xf>
    <xf numFmtId="0" fontId="3" fillId="20" borderId="33" xfId="69" applyFont="1" applyFill="1" applyBorder="1" applyAlignment="1">
      <alignment horizontal="justify" vertical="center" wrapText="1"/>
    </xf>
    <xf numFmtId="0" fontId="3" fillId="20" borderId="36" xfId="69" applyFont="1" applyFill="1" applyBorder="1" applyAlignment="1">
      <alignment horizontal="justify" vertical="center" wrapText="1"/>
    </xf>
    <xf numFmtId="0" fontId="3" fillId="20" borderId="32" xfId="7" applyFont="1" applyFill="1" applyBorder="1" applyAlignment="1">
      <alignment horizontal="justify" vertical="center" wrapText="1"/>
    </xf>
    <xf numFmtId="0" fontId="3" fillId="20" borderId="33" xfId="7" applyFont="1" applyFill="1" applyBorder="1" applyAlignment="1">
      <alignment horizontal="justify" vertical="center" wrapText="1"/>
    </xf>
    <xf numFmtId="0" fontId="3" fillId="20" borderId="34" xfId="7" applyFont="1" applyFill="1" applyBorder="1" applyAlignment="1">
      <alignment horizontal="justify" vertical="center" wrapText="1"/>
    </xf>
    <xf numFmtId="0" fontId="3" fillId="0" borderId="26" xfId="7" applyFont="1" applyBorder="1" applyAlignment="1">
      <alignment horizontal="justify" vertical="center" wrapText="1"/>
    </xf>
    <xf numFmtId="0" fontId="3" fillId="0" borderId="27" xfId="7" applyFont="1" applyBorder="1" applyAlignment="1">
      <alignment horizontal="justify" vertical="center" wrapText="1"/>
    </xf>
    <xf numFmtId="0" fontId="3" fillId="0" borderId="28" xfId="7" applyFont="1" applyBorder="1" applyAlignment="1">
      <alignment horizontal="justify" vertical="center" wrapText="1"/>
    </xf>
    <xf numFmtId="0" fontId="3" fillId="0" borderId="37" xfId="7" applyFont="1" applyBorder="1" applyAlignment="1">
      <alignment horizontal="justify" vertical="center" wrapText="1"/>
    </xf>
    <xf numFmtId="0" fontId="3" fillId="0" borderId="0" xfId="7" applyFont="1" applyBorder="1" applyAlignment="1">
      <alignment horizontal="justify" vertical="center" wrapText="1"/>
    </xf>
    <xf numFmtId="0" fontId="3" fillId="0" borderId="38" xfId="7" applyFont="1" applyBorder="1" applyAlignment="1">
      <alignment horizontal="justify" vertical="center" wrapText="1"/>
    </xf>
    <xf numFmtId="0" fontId="3" fillId="0" borderId="29" xfId="7" applyFont="1" applyBorder="1" applyAlignment="1">
      <alignment horizontal="justify" vertical="center" wrapText="1"/>
    </xf>
    <xf numFmtId="0" fontId="3" fillId="0" borderId="30" xfId="7" applyFont="1" applyBorder="1" applyAlignment="1">
      <alignment horizontal="justify" vertical="center" wrapText="1"/>
    </xf>
    <xf numFmtId="0" fontId="3" fillId="0" borderId="31" xfId="7" applyFont="1" applyBorder="1" applyAlignment="1">
      <alignment horizontal="justify" vertical="center" wrapText="1"/>
    </xf>
    <xf numFmtId="0" fontId="106" fillId="20" borderId="32" xfId="7" applyFont="1" applyFill="1" applyBorder="1" applyAlignment="1">
      <alignment horizontal="left" vertical="center" wrapText="1"/>
    </xf>
    <xf numFmtId="0" fontId="106" fillId="20" borderId="33" xfId="7" applyFont="1" applyFill="1" applyBorder="1" applyAlignment="1">
      <alignment horizontal="left" vertical="center" wrapText="1"/>
    </xf>
    <xf numFmtId="0" fontId="106" fillId="20" borderId="36" xfId="7" applyFont="1" applyFill="1" applyBorder="1" applyAlignment="1">
      <alignment horizontal="left" vertical="center" wrapText="1"/>
    </xf>
    <xf numFmtId="0" fontId="55" fillId="20" borderId="32" xfId="7" applyFont="1" applyFill="1" applyBorder="1" applyAlignment="1">
      <alignment horizontal="center" vertical="center" wrapText="1"/>
    </xf>
    <xf numFmtId="0" fontId="55" fillId="20" borderId="33" xfId="7" applyFont="1" applyFill="1" applyBorder="1" applyAlignment="1">
      <alignment horizontal="center" vertical="center" wrapText="1"/>
    </xf>
    <xf numFmtId="0" fontId="55" fillId="20" borderId="34" xfId="7" applyFont="1" applyFill="1" applyBorder="1" applyAlignment="1">
      <alignment horizontal="center" vertical="center" wrapText="1"/>
    </xf>
    <xf numFmtId="9" fontId="104" fillId="29" borderId="32" xfId="11" applyFont="1" applyFill="1" applyBorder="1" applyAlignment="1">
      <alignment horizontal="center" vertical="center" wrapText="1" readingOrder="1"/>
    </xf>
    <xf numFmtId="9" fontId="104" fillId="29" borderId="33" xfId="11" applyFont="1" applyFill="1" applyBorder="1" applyAlignment="1">
      <alignment horizontal="center" vertical="center" wrapText="1" readingOrder="1"/>
    </xf>
    <xf numFmtId="9" fontId="104" fillId="29" borderId="36" xfId="11" applyFont="1" applyFill="1" applyBorder="1" applyAlignment="1">
      <alignment horizontal="center" vertical="center" wrapText="1" readingOrder="1"/>
    </xf>
    <xf numFmtId="0" fontId="23" fillId="30" borderId="32" xfId="7" applyFill="1" applyBorder="1" applyAlignment="1">
      <alignment horizontal="center" vertical="center" wrapText="1"/>
    </xf>
    <xf numFmtId="0" fontId="23" fillId="30" borderId="33" xfId="7" applyFill="1" applyBorder="1" applyAlignment="1">
      <alignment horizontal="center" vertical="center" wrapText="1"/>
    </xf>
    <xf numFmtId="0" fontId="23" fillId="30" borderId="34" xfId="7" applyFill="1" applyBorder="1" applyAlignment="1">
      <alignment horizontal="center" vertical="center" wrapText="1"/>
    </xf>
    <xf numFmtId="0" fontId="198" fillId="22" borderId="29" xfId="7" applyFont="1" applyFill="1" applyBorder="1" applyAlignment="1">
      <alignment vertical="center"/>
    </xf>
    <xf numFmtId="0" fontId="198" fillId="22" borderId="30" xfId="7" applyFont="1" applyFill="1" applyBorder="1" applyAlignment="1">
      <alignment vertical="center"/>
    </xf>
    <xf numFmtId="0" fontId="198" fillId="22" borderId="31" xfId="7" applyFont="1" applyFill="1" applyBorder="1" applyAlignment="1">
      <alignment vertical="center"/>
    </xf>
    <xf numFmtId="0" fontId="195" fillId="13" borderId="32" xfId="7" applyFont="1" applyFill="1" applyBorder="1" applyAlignment="1">
      <alignment vertical="center" wrapText="1"/>
    </xf>
    <xf numFmtId="0" fontId="195" fillId="13" borderId="33" xfId="7" applyFont="1" applyFill="1" applyBorder="1" applyAlignment="1">
      <alignment vertical="center" wrapText="1"/>
    </xf>
    <xf numFmtId="0" fontId="195" fillId="13" borderId="36" xfId="7" applyFont="1" applyFill="1" applyBorder="1" applyAlignment="1">
      <alignment vertical="center" wrapText="1"/>
    </xf>
    <xf numFmtId="9" fontId="104" fillId="29" borderId="26" xfId="11" applyFont="1" applyFill="1" applyBorder="1" applyAlignment="1">
      <alignment horizontal="center" vertical="center" wrapText="1" readingOrder="1"/>
    </xf>
    <xf numFmtId="9" fontId="104" fillId="29" borderId="28" xfId="11" applyFont="1" applyFill="1" applyBorder="1" applyAlignment="1">
      <alignment horizontal="center" vertical="center" wrapText="1" readingOrder="1"/>
    </xf>
    <xf numFmtId="9" fontId="104" fillId="29" borderId="55" xfId="11" applyFont="1" applyFill="1" applyBorder="1" applyAlignment="1">
      <alignment horizontal="center" vertical="center" wrapText="1" readingOrder="1"/>
    </xf>
    <xf numFmtId="9" fontId="105" fillId="18" borderId="32" xfId="11" applyFont="1" applyFill="1" applyBorder="1" applyAlignment="1">
      <alignment horizontal="center" vertical="center"/>
    </xf>
    <xf numFmtId="9" fontId="105" fillId="18" borderId="36" xfId="11" applyFont="1" applyFill="1" applyBorder="1" applyAlignment="1">
      <alignment horizontal="center" vertical="center"/>
    </xf>
    <xf numFmtId="9" fontId="104" fillId="26" borderId="32" xfId="11" applyFont="1" applyFill="1" applyBorder="1" applyAlignment="1">
      <alignment horizontal="center" vertical="center" wrapText="1" readingOrder="1"/>
    </xf>
    <xf numFmtId="9" fontId="104" fillId="26" borderId="33" xfId="11" applyFont="1" applyFill="1" applyBorder="1" applyAlignment="1">
      <alignment horizontal="center" vertical="center" wrapText="1" readingOrder="1"/>
    </xf>
    <xf numFmtId="9" fontId="104" fillId="26" borderId="36" xfId="11" applyFont="1" applyFill="1" applyBorder="1" applyAlignment="1">
      <alignment horizontal="center" vertical="center" wrapText="1" readingOrder="1"/>
    </xf>
    <xf numFmtId="0" fontId="55" fillId="20" borderId="32" xfId="7" applyFont="1" applyFill="1" applyBorder="1" applyAlignment="1">
      <alignment horizontal="left" vertical="center" wrapText="1"/>
    </xf>
    <xf numFmtId="0" fontId="55" fillId="20" borderId="33" xfId="7" applyFont="1" applyFill="1" applyBorder="1" applyAlignment="1">
      <alignment horizontal="left" vertical="center" wrapText="1"/>
    </xf>
    <xf numFmtId="0" fontId="55" fillId="20" borderId="36" xfId="7" applyFont="1" applyFill="1" applyBorder="1" applyAlignment="1">
      <alignment horizontal="left" vertical="center" wrapText="1"/>
    </xf>
    <xf numFmtId="0" fontId="200" fillId="24" borderId="32" xfId="0" applyFont="1" applyFill="1" applyBorder="1" applyAlignment="1">
      <alignment horizontal="left" vertical="center" wrapText="1"/>
    </xf>
    <xf numFmtId="0" fontId="200" fillId="24" borderId="33" xfId="0" applyFont="1" applyFill="1" applyBorder="1" applyAlignment="1">
      <alignment horizontal="left" vertical="center" wrapText="1"/>
    </xf>
    <xf numFmtId="0" fontId="200" fillId="24" borderId="36" xfId="0" applyFont="1" applyFill="1" applyBorder="1" applyAlignment="1">
      <alignment horizontal="left" vertical="center" wrapText="1"/>
    </xf>
    <xf numFmtId="0" fontId="8" fillId="20" borderId="36" xfId="7" applyFont="1" applyFill="1" applyBorder="1" applyAlignment="1">
      <alignment horizontal="left" vertical="center" wrapText="1"/>
    </xf>
    <xf numFmtId="0" fontId="202" fillId="24" borderId="33" xfId="0" applyFont="1" applyFill="1" applyBorder="1" applyAlignment="1">
      <alignment horizontal="left" vertical="center" wrapText="1"/>
    </xf>
    <xf numFmtId="0" fontId="202" fillId="24" borderId="36" xfId="0" applyFont="1" applyFill="1" applyBorder="1" applyAlignment="1">
      <alignment horizontal="left" vertical="center" wrapText="1"/>
    </xf>
    <xf numFmtId="0" fontId="90" fillId="20" borderId="32" xfId="7" applyFont="1" applyFill="1" applyBorder="1" applyAlignment="1">
      <alignment horizontal="left" vertical="center" wrapText="1"/>
    </xf>
    <xf numFmtId="0" fontId="90" fillId="20" borderId="33" xfId="7" applyFont="1" applyFill="1" applyBorder="1" applyAlignment="1">
      <alignment horizontal="left" vertical="center" wrapText="1"/>
    </xf>
    <xf numFmtId="0" fontId="90" fillId="20" borderId="34" xfId="7" applyFont="1" applyFill="1" applyBorder="1" applyAlignment="1">
      <alignment horizontal="left" vertical="center" wrapText="1"/>
    </xf>
    <xf numFmtId="0" fontId="201" fillId="23" borderId="32" xfId="7" applyFont="1" applyFill="1" applyBorder="1" applyAlignment="1">
      <alignment horizontal="center" vertical="center"/>
    </xf>
    <xf numFmtId="0" fontId="201" fillId="23" borderId="33" xfId="7" applyFont="1" applyFill="1" applyBorder="1" applyAlignment="1">
      <alignment horizontal="center" vertical="center"/>
    </xf>
    <xf numFmtId="0" fontId="201" fillId="23" borderId="34" xfId="7" applyFont="1" applyFill="1" applyBorder="1" applyAlignment="1">
      <alignment horizontal="center" vertical="center"/>
    </xf>
    <xf numFmtId="0" fontId="129" fillId="4" borderId="32" xfId="7" applyFont="1" applyFill="1" applyBorder="1" applyAlignment="1">
      <alignment horizontal="justify" vertical="center"/>
    </xf>
    <xf numFmtId="0" fontId="129" fillId="4" borderId="33" xfId="7" applyFont="1" applyFill="1" applyBorder="1" applyAlignment="1">
      <alignment horizontal="justify" vertical="center"/>
    </xf>
    <xf numFmtId="0" fontId="84" fillId="4" borderId="35" xfId="7" applyFont="1" applyFill="1" applyBorder="1" applyAlignment="1">
      <alignment horizontal="center" vertical="center" wrapText="1"/>
    </xf>
    <xf numFmtId="0" fontId="84" fillId="4" borderId="33" xfId="7" applyFont="1" applyFill="1" applyBorder="1" applyAlignment="1">
      <alignment horizontal="center" vertical="center" wrapText="1"/>
    </xf>
    <xf numFmtId="0" fontId="84" fillId="4" borderId="36" xfId="7" applyFont="1" applyFill="1" applyBorder="1" applyAlignment="1">
      <alignment horizontal="center" vertical="center" wrapText="1"/>
    </xf>
    <xf numFmtId="0" fontId="119" fillId="4" borderId="35" xfId="7" applyFont="1" applyFill="1" applyBorder="1" applyAlignment="1">
      <alignment horizontal="left" vertical="center" wrapText="1"/>
    </xf>
    <xf numFmtId="0" fontId="119" fillId="4" borderId="33" xfId="7" applyFont="1" applyFill="1" applyBorder="1" applyAlignment="1">
      <alignment horizontal="left" vertical="center" wrapText="1"/>
    </xf>
    <xf numFmtId="0" fontId="119" fillId="4" borderId="36" xfId="7" applyFont="1" applyFill="1" applyBorder="1" applyAlignment="1">
      <alignment horizontal="left" vertical="center" wrapText="1"/>
    </xf>
    <xf numFmtId="0" fontId="193" fillId="22" borderId="29" xfId="7" applyFont="1" applyFill="1" applyBorder="1" applyAlignment="1">
      <alignment vertical="center"/>
    </xf>
    <xf numFmtId="0" fontId="193" fillId="22" borderId="30" xfId="7" applyFont="1" applyFill="1" applyBorder="1" applyAlignment="1">
      <alignment vertical="center"/>
    </xf>
    <xf numFmtId="0" fontId="193" fillId="22" borderId="31" xfId="7" applyFont="1" applyFill="1" applyBorder="1" applyAlignment="1">
      <alignment vertical="center"/>
    </xf>
    <xf numFmtId="0" fontId="191" fillId="4" borderId="5" xfId="7" applyFont="1" applyFill="1" applyBorder="1" applyAlignment="1">
      <alignment horizontal="center" vertical="center" wrapText="1"/>
    </xf>
    <xf numFmtId="0" fontId="191" fillId="4" borderId="6" xfId="7" applyFont="1" applyFill="1" applyBorder="1" applyAlignment="1">
      <alignment horizontal="center" vertical="center" wrapText="1"/>
    </xf>
    <xf numFmtId="0" fontId="191" fillId="4" borderId="8" xfId="7" applyFont="1" applyFill="1" applyBorder="1" applyAlignment="1">
      <alignment horizontal="center" vertical="center" wrapText="1"/>
    </xf>
    <xf numFmtId="0" fontId="79" fillId="0" borderId="32" xfId="7" applyFont="1" applyBorder="1" applyAlignment="1">
      <alignment horizontal="left" vertical="center"/>
    </xf>
    <xf numFmtId="0" fontId="79" fillId="0" borderId="33" xfId="7" applyFont="1" applyBorder="1" applyAlignment="1">
      <alignment horizontal="left" vertical="center"/>
    </xf>
    <xf numFmtId="0" fontId="199" fillId="13" borderId="32" xfId="7" applyFont="1" applyFill="1" applyBorder="1" applyAlignment="1">
      <alignment vertical="center" wrapText="1"/>
    </xf>
    <xf numFmtId="0" fontId="199" fillId="13" borderId="33" xfId="7" applyFont="1" applyFill="1" applyBorder="1" applyAlignment="1">
      <alignment vertical="center" wrapText="1"/>
    </xf>
    <xf numFmtId="0" fontId="199" fillId="13" borderId="36" xfId="7" applyFont="1" applyFill="1" applyBorder="1" applyAlignment="1">
      <alignment vertical="center" wrapText="1"/>
    </xf>
    <xf numFmtId="0" fontId="193" fillId="21" borderId="32" xfId="7" applyFont="1" applyFill="1" applyBorder="1" applyAlignment="1">
      <alignment vertical="center" wrapText="1"/>
    </xf>
    <xf numFmtId="0" fontId="193" fillId="21" borderId="33" xfId="7" applyFont="1" applyFill="1" applyBorder="1" applyAlignment="1">
      <alignment vertical="center" wrapText="1"/>
    </xf>
    <xf numFmtId="0" fontId="193" fillId="21" borderId="36" xfId="7" applyFont="1" applyFill="1" applyBorder="1" applyAlignment="1">
      <alignment vertical="center" wrapText="1"/>
    </xf>
    <xf numFmtId="0" fontId="191" fillId="0" borderId="26" xfId="7" applyFont="1" applyBorder="1" applyAlignment="1">
      <alignment horizontal="left" vertical="center" wrapText="1"/>
    </xf>
    <xf numFmtId="0" fontId="191" fillId="0" borderId="27" xfId="7" applyFont="1" applyBorder="1" applyAlignment="1">
      <alignment horizontal="left" vertical="center" wrapText="1"/>
    </xf>
    <xf numFmtId="0" fontId="191" fillId="0" borderId="28" xfId="7" applyFont="1" applyBorder="1" applyAlignment="1">
      <alignment horizontal="left" vertical="center" wrapText="1"/>
    </xf>
    <xf numFmtId="0" fontId="191" fillId="0" borderId="37" xfId="7" applyFont="1" applyBorder="1" applyAlignment="1">
      <alignment horizontal="left" vertical="center" wrapText="1"/>
    </xf>
    <xf numFmtId="0" fontId="191" fillId="0" borderId="0" xfId="7" applyFont="1" applyBorder="1" applyAlignment="1">
      <alignment horizontal="left" vertical="center" wrapText="1"/>
    </xf>
    <xf numFmtId="0" fontId="191" fillId="0" borderId="38" xfId="7" applyFont="1" applyBorder="1" applyAlignment="1">
      <alignment horizontal="left" vertical="center" wrapText="1"/>
    </xf>
    <xf numFmtId="0" fontId="191" fillId="0" borderId="29" xfId="7" applyFont="1" applyBorder="1" applyAlignment="1">
      <alignment horizontal="left" vertical="center" wrapText="1"/>
    </xf>
    <xf numFmtId="0" fontId="191" fillId="0" borderId="30" xfId="7" applyFont="1" applyBorder="1" applyAlignment="1">
      <alignment horizontal="left" vertical="center" wrapText="1"/>
    </xf>
    <xf numFmtId="0" fontId="191" fillId="0" borderId="31" xfId="7" applyFont="1" applyBorder="1" applyAlignment="1">
      <alignment horizontal="left" vertical="center" wrapText="1"/>
    </xf>
    <xf numFmtId="0" fontId="78" fillId="13" borderId="26" xfId="7" applyFont="1" applyFill="1" applyBorder="1" applyAlignment="1">
      <alignment horizontal="center"/>
    </xf>
    <xf numFmtId="0" fontId="78" fillId="13" borderId="27" xfId="7" applyFont="1" applyFill="1" applyBorder="1" applyAlignment="1">
      <alignment horizontal="center"/>
    </xf>
    <xf numFmtId="0" fontId="78" fillId="13" borderId="28" xfId="7" applyFont="1" applyFill="1" applyBorder="1" applyAlignment="1">
      <alignment horizontal="center"/>
    </xf>
    <xf numFmtId="0" fontId="78" fillId="13" borderId="29" xfId="7" applyFont="1" applyFill="1" applyBorder="1" applyAlignment="1">
      <alignment horizontal="center"/>
    </xf>
    <xf numFmtId="0" fontId="78" fillId="13" borderId="30" xfId="7" applyFont="1" applyFill="1" applyBorder="1" applyAlignment="1">
      <alignment horizontal="center"/>
    </xf>
    <xf numFmtId="0" fontId="78" fillId="13" borderId="31" xfId="7" applyFont="1" applyFill="1" applyBorder="1" applyAlignment="1">
      <alignment horizontal="center"/>
    </xf>
    <xf numFmtId="0" fontId="116" fillId="0" borderId="29" xfId="7" applyFont="1" applyBorder="1" applyAlignment="1">
      <alignment horizontal="left" vertical="center" wrapText="1"/>
    </xf>
    <xf numFmtId="0" fontId="117" fillId="0" borderId="30" xfId="7" applyFont="1" applyBorder="1" applyAlignment="1">
      <alignment horizontal="left" vertical="center" wrapText="1"/>
    </xf>
    <xf numFmtId="0" fontId="117" fillId="0" borderId="31" xfId="7" applyFont="1" applyBorder="1" applyAlignment="1">
      <alignment horizontal="left" vertical="center" wrapText="1"/>
    </xf>
    <xf numFmtId="0" fontId="79" fillId="20" borderId="34" xfId="7" applyFont="1" applyFill="1" applyBorder="1" applyAlignment="1">
      <alignment horizontal="left" vertical="center" wrapText="1"/>
    </xf>
    <xf numFmtId="0" fontId="81" fillId="0" borderId="35" xfId="7" applyFont="1" applyBorder="1" applyAlignment="1">
      <alignment horizontal="left" vertical="center" wrapText="1"/>
    </xf>
    <xf numFmtId="0" fontId="81" fillId="0" borderId="36" xfId="7" applyFont="1" applyBorder="1" applyAlignment="1">
      <alignment horizontal="left" vertical="center" wrapText="1"/>
    </xf>
    <xf numFmtId="0" fontId="117" fillId="20" borderId="32" xfId="7" applyFont="1" applyFill="1" applyBorder="1" applyAlignment="1">
      <alignment horizontal="left" vertical="center" wrapText="1"/>
    </xf>
    <xf numFmtId="0" fontId="117" fillId="20" borderId="33" xfId="7" applyFont="1" applyFill="1" applyBorder="1" applyAlignment="1">
      <alignment horizontal="left" vertical="center" wrapText="1"/>
    </xf>
    <xf numFmtId="0" fontId="117" fillId="20" borderId="34" xfId="7" applyFont="1" applyFill="1" applyBorder="1" applyAlignment="1">
      <alignment horizontal="left" vertical="center" wrapText="1"/>
    </xf>
    <xf numFmtId="0" fontId="117" fillId="20" borderId="35" xfId="7" applyFont="1" applyFill="1" applyBorder="1" applyAlignment="1">
      <alignment horizontal="left" vertical="center" wrapText="1"/>
    </xf>
    <xf numFmtId="0" fontId="3" fillId="4" borderId="66" xfId="0" applyFont="1" applyFill="1" applyBorder="1" applyAlignment="1">
      <alignment horizontal="left" wrapText="1"/>
    </xf>
    <xf numFmtId="0" fontId="3" fillId="4" borderId="67" xfId="0" applyFont="1" applyFill="1" applyBorder="1" applyAlignment="1">
      <alignment horizontal="left" wrapText="1"/>
    </xf>
    <xf numFmtId="0" fontId="3" fillId="4" borderId="68" xfId="0" applyFont="1" applyFill="1" applyBorder="1" applyAlignment="1">
      <alignment horizontal="left" wrapText="1"/>
    </xf>
    <xf numFmtId="165" fontId="24" fillId="4" borderId="5" xfId="0" applyNumberFormat="1" applyFont="1" applyFill="1" applyBorder="1" applyAlignment="1">
      <alignment horizontal="center" vertical="center" wrapText="1"/>
    </xf>
    <xf numFmtId="165" fontId="24" fillId="4" borderId="8" xfId="0" applyNumberFormat="1" applyFont="1" applyFill="1" applyBorder="1" applyAlignment="1">
      <alignment horizontal="center" vertical="center" wrapText="1"/>
    </xf>
    <xf numFmtId="165" fontId="24" fillId="4" borderId="6" xfId="0" applyNumberFormat="1" applyFont="1" applyFill="1" applyBorder="1" applyAlignment="1">
      <alignment horizontal="center" vertical="center" wrapText="1"/>
    </xf>
    <xf numFmtId="0" fontId="6" fillId="8" borderId="69" xfId="0" applyFont="1" applyFill="1" applyBorder="1" applyAlignment="1">
      <alignment horizontal="center" wrapText="1"/>
    </xf>
    <xf numFmtId="0" fontId="6" fillId="8" borderId="70" xfId="0" applyFont="1" applyFill="1" applyBorder="1" applyAlignment="1">
      <alignment horizontal="center" wrapText="1"/>
    </xf>
    <xf numFmtId="0" fontId="6" fillId="8" borderId="71" xfId="0" applyFont="1" applyFill="1" applyBorder="1" applyAlignment="1">
      <alignment horizontal="center" wrapText="1"/>
    </xf>
    <xf numFmtId="165" fontId="7" fillId="2" borderId="5"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0" fillId="5" borderId="64" xfId="4" applyFont="1" applyFill="1" applyBorder="1" applyAlignment="1">
      <alignment horizontal="center" vertical="center" wrapText="1"/>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6" fillId="3" borderId="3" xfId="0" applyFont="1" applyFill="1" applyBorder="1" applyAlignment="1">
      <alignment horizontal="left" vertical="center" wrapText="1"/>
    </xf>
    <xf numFmtId="0" fontId="37" fillId="30" borderId="29" xfId="0" applyFont="1" applyFill="1" applyBorder="1" applyAlignment="1">
      <alignment horizontal="center" vertical="center" wrapText="1"/>
    </xf>
    <xf numFmtId="0" fontId="37" fillId="30" borderId="30" xfId="0" applyFont="1" applyFill="1" applyBorder="1" applyAlignment="1">
      <alignment horizontal="center" vertical="center" wrapText="1"/>
    </xf>
    <xf numFmtId="0" fontId="37" fillId="30" borderId="56" xfId="0" applyFont="1" applyFill="1" applyBorder="1" applyAlignment="1">
      <alignment horizontal="center" vertical="center" wrapText="1"/>
    </xf>
    <xf numFmtId="0" fontId="110" fillId="24" borderId="32" xfId="0" applyFont="1" applyFill="1" applyBorder="1" applyAlignment="1">
      <alignment horizontal="left" vertical="center" wrapText="1"/>
    </xf>
    <xf numFmtId="0" fontId="110" fillId="24" borderId="33" xfId="0" applyFont="1" applyFill="1" applyBorder="1" applyAlignment="1">
      <alignment horizontal="left" vertical="center" wrapText="1"/>
    </xf>
    <xf numFmtId="0" fontId="110" fillId="24" borderId="36" xfId="0" applyFont="1" applyFill="1" applyBorder="1" applyAlignment="1">
      <alignment horizontal="left" vertical="center" wrapText="1"/>
    </xf>
    <xf numFmtId="0" fontId="3" fillId="20" borderId="36" xfId="0" applyFont="1" applyFill="1" applyBorder="1" applyAlignment="1">
      <alignment horizontal="left" vertical="center" wrapText="1"/>
    </xf>
    <xf numFmtId="0" fontId="198" fillId="22" borderId="29" xfId="0" applyFont="1" applyFill="1" applyBorder="1" applyAlignment="1">
      <alignment vertical="center"/>
    </xf>
    <xf numFmtId="0" fontId="198" fillId="22" borderId="30" xfId="0" applyFont="1" applyFill="1" applyBorder="1" applyAlignment="1">
      <alignment vertical="center"/>
    </xf>
    <xf numFmtId="0" fontId="198" fillId="22" borderId="31" xfId="0" applyFont="1" applyFill="1" applyBorder="1" applyAlignment="1">
      <alignment vertical="center"/>
    </xf>
    <xf numFmtId="0" fontId="115" fillId="13" borderId="32" xfId="0" applyFont="1" applyFill="1" applyBorder="1" applyAlignment="1">
      <alignment horizontal="left" vertical="center" wrapText="1"/>
    </xf>
    <xf numFmtId="0" fontId="115" fillId="13" borderId="33" xfId="0" applyFont="1" applyFill="1" applyBorder="1" applyAlignment="1">
      <alignment horizontal="left" vertical="center" wrapText="1"/>
    </xf>
    <xf numFmtId="0" fontId="115" fillId="13" borderId="36" xfId="0" applyFont="1" applyFill="1" applyBorder="1" applyAlignment="1">
      <alignment horizontal="left" vertical="center" wrapText="1"/>
    </xf>
    <xf numFmtId="0" fontId="108" fillId="20" borderId="45" xfId="69" applyFont="1" applyFill="1" applyBorder="1" applyAlignment="1">
      <alignment horizontal="justify" vertical="center" wrapText="1"/>
    </xf>
    <xf numFmtId="0" fontId="108" fillId="20" borderId="45" xfId="69" applyFont="1" applyFill="1" applyBorder="1" applyAlignment="1">
      <alignment horizontal="left" vertical="center" wrapText="1"/>
    </xf>
    <xf numFmtId="0" fontId="108" fillId="20" borderId="32" xfId="69" applyFont="1" applyFill="1" applyBorder="1" applyAlignment="1">
      <alignment horizontal="justify" vertical="center" wrapText="1"/>
    </xf>
    <xf numFmtId="0" fontId="108" fillId="20" borderId="33" xfId="69" applyFont="1" applyFill="1" applyBorder="1" applyAlignment="1">
      <alignment horizontal="justify" vertical="center" wrapText="1"/>
    </xf>
    <xf numFmtId="0" fontId="108" fillId="20" borderId="36" xfId="69" applyFont="1" applyFill="1" applyBorder="1" applyAlignment="1">
      <alignment horizontal="justify" vertical="center" wrapText="1"/>
    </xf>
    <xf numFmtId="0" fontId="108" fillId="20" borderId="32" xfId="69" applyFont="1" applyFill="1" applyBorder="1" applyAlignment="1">
      <alignment horizontal="left" vertical="center" wrapText="1"/>
    </xf>
    <xf numFmtId="0" fontId="108" fillId="20" borderId="33" xfId="69" applyFont="1" applyFill="1" applyBorder="1" applyAlignment="1">
      <alignment horizontal="left" vertical="center" wrapText="1"/>
    </xf>
    <xf numFmtId="0" fontId="108" fillId="20" borderId="36" xfId="69" applyFont="1" applyFill="1" applyBorder="1" applyAlignment="1">
      <alignment horizontal="left" vertical="center" wrapText="1"/>
    </xf>
    <xf numFmtId="0" fontId="108" fillId="20" borderId="32" xfId="0" applyFont="1" applyFill="1" applyBorder="1" applyAlignment="1">
      <alignment horizontal="justify" vertical="center" wrapText="1"/>
    </xf>
    <xf numFmtId="0" fontId="108" fillId="20" borderId="33" xfId="0" applyFont="1" applyFill="1" applyBorder="1" applyAlignment="1">
      <alignment horizontal="justify" vertical="center" wrapText="1"/>
    </xf>
    <xf numFmtId="0" fontId="108" fillId="20" borderId="34" xfId="0" applyFont="1" applyFill="1" applyBorder="1" applyAlignment="1">
      <alignment horizontal="justify" vertical="center" wrapText="1"/>
    </xf>
    <xf numFmtId="0" fontId="108" fillId="20" borderId="35" xfId="0" applyFont="1" applyFill="1" applyBorder="1" applyAlignment="1">
      <alignment horizontal="justify" vertical="center" wrapText="1"/>
    </xf>
    <xf numFmtId="0" fontId="108" fillId="20" borderId="36" xfId="0" applyFont="1" applyFill="1" applyBorder="1" applyAlignment="1">
      <alignment horizontal="justify" vertical="center" wrapText="1"/>
    </xf>
    <xf numFmtId="0" fontId="115" fillId="13" borderId="30" xfId="0" applyFont="1" applyFill="1" applyBorder="1" applyAlignment="1">
      <alignment vertical="center" wrapText="1"/>
    </xf>
    <xf numFmtId="0" fontId="115" fillId="13" borderId="31" xfId="0" applyFont="1" applyFill="1" applyBorder="1" applyAlignment="1">
      <alignment vertical="center" wrapText="1"/>
    </xf>
    <xf numFmtId="0" fontId="6" fillId="23" borderId="32" xfId="0" applyFont="1" applyFill="1" applyBorder="1" applyAlignment="1">
      <alignment horizontal="center" vertical="center"/>
    </xf>
    <xf numFmtId="0" fontId="6" fillId="23" borderId="33" xfId="0" applyFont="1" applyFill="1" applyBorder="1" applyAlignment="1">
      <alignment horizontal="center" vertical="center"/>
    </xf>
    <xf numFmtId="0" fontId="6" fillId="23" borderId="34" xfId="0" applyFont="1" applyFill="1" applyBorder="1" applyAlignment="1">
      <alignment horizontal="center" vertical="center"/>
    </xf>
    <xf numFmtId="0" fontId="6" fillId="23" borderId="35" xfId="0" applyFont="1" applyFill="1" applyBorder="1" applyAlignment="1">
      <alignment horizontal="center" vertical="center" wrapText="1"/>
    </xf>
    <xf numFmtId="0" fontId="6" fillId="23" borderId="33" xfId="0" applyFont="1" applyFill="1" applyBorder="1" applyAlignment="1">
      <alignment horizontal="center" vertical="center" wrapText="1"/>
    </xf>
    <xf numFmtId="0" fontId="6" fillId="23" borderId="36" xfId="0" applyFont="1" applyFill="1" applyBorder="1" applyAlignment="1">
      <alignment horizontal="center" vertical="center" wrapText="1"/>
    </xf>
    <xf numFmtId="0" fontId="5" fillId="13" borderId="32" xfId="0" applyFont="1" applyFill="1" applyBorder="1" applyAlignment="1">
      <alignment vertical="center" wrapText="1"/>
    </xf>
    <xf numFmtId="0" fontId="5" fillId="13" borderId="33" xfId="0" applyFont="1" applyFill="1" applyBorder="1" applyAlignment="1">
      <alignment vertical="center" wrapText="1"/>
    </xf>
    <xf numFmtId="0" fontId="5" fillId="13" borderId="36" xfId="0" applyFont="1" applyFill="1" applyBorder="1" applyAlignment="1">
      <alignment vertical="center" wrapText="1"/>
    </xf>
    <xf numFmtId="0" fontId="198" fillId="21" borderId="32" xfId="0" applyFont="1" applyFill="1" applyBorder="1" applyAlignment="1">
      <alignment vertical="center" wrapText="1"/>
    </xf>
    <xf numFmtId="0" fontId="198" fillId="21" borderId="33" xfId="0" applyFont="1" applyFill="1" applyBorder="1" applyAlignment="1">
      <alignment vertical="center" wrapText="1"/>
    </xf>
    <xf numFmtId="0" fontId="198" fillId="21" borderId="36" xfId="0" applyFont="1" applyFill="1" applyBorder="1" applyAlignment="1">
      <alignment vertical="center" wrapText="1"/>
    </xf>
    <xf numFmtId="0" fontId="3" fillId="4" borderId="10" xfId="57" applyFont="1" applyFill="1" applyBorder="1" applyAlignment="1">
      <alignment horizontal="left" wrapText="1"/>
    </xf>
    <xf numFmtId="0" fontId="5" fillId="2" borderId="2" xfId="57" applyFont="1" applyFill="1" applyBorder="1" applyAlignment="1">
      <alignment horizontal="right" wrapText="1"/>
    </xf>
    <xf numFmtId="0" fontId="5" fillId="2" borderId="3" xfId="57" applyFont="1" applyFill="1" applyBorder="1" applyAlignment="1">
      <alignment horizontal="right" wrapText="1"/>
    </xf>
    <xf numFmtId="0" fontId="5" fillId="2" borderId="4" xfId="57" applyFont="1" applyFill="1" applyBorder="1" applyAlignment="1">
      <alignment horizontal="right" wrapText="1"/>
    </xf>
    <xf numFmtId="0" fontId="7" fillId="2" borderId="2" xfId="57" applyFont="1" applyFill="1" applyBorder="1" applyAlignment="1">
      <alignment horizontal="left" vertical="center" wrapText="1"/>
    </xf>
    <xf numFmtId="0" fontId="7" fillId="2" borderId="3" xfId="57" applyFont="1" applyFill="1" applyBorder="1" applyAlignment="1">
      <alignment horizontal="left" vertical="center" wrapText="1"/>
    </xf>
    <xf numFmtId="0" fontId="7" fillId="2" borderId="4" xfId="57" applyFont="1" applyFill="1" applyBorder="1" applyAlignment="1">
      <alignment horizontal="left" vertical="center" wrapText="1"/>
    </xf>
    <xf numFmtId="0" fontId="3" fillId="4" borderId="2" xfId="57" applyFont="1" applyFill="1" applyBorder="1" applyAlignment="1" applyProtection="1">
      <alignment horizontal="left" wrapText="1"/>
      <protection locked="0"/>
    </xf>
    <xf numFmtId="0" fontId="3" fillId="4" borderId="3" xfId="57" applyFont="1" applyFill="1" applyBorder="1" applyAlignment="1" applyProtection="1">
      <alignment horizontal="left" wrapText="1"/>
      <protection locked="0"/>
    </xf>
    <xf numFmtId="0" fontId="3" fillId="4" borderId="4" xfId="57" applyFont="1" applyFill="1" applyBorder="1" applyAlignment="1" applyProtection="1">
      <alignment horizontal="left" wrapText="1"/>
      <protection locked="0"/>
    </xf>
    <xf numFmtId="0" fontId="6" fillId="8" borderId="9" xfId="57" applyFont="1" applyFill="1" applyBorder="1" applyAlignment="1">
      <alignment horizontal="center" wrapText="1"/>
    </xf>
    <xf numFmtId="0" fontId="7" fillId="2" borderId="1" xfId="57" applyFont="1" applyFill="1" applyBorder="1" applyAlignment="1">
      <alignment horizontal="center" vertical="center" wrapText="1"/>
    </xf>
    <xf numFmtId="0" fontId="7" fillId="2" borderId="2" xfId="57" applyFont="1" applyFill="1" applyBorder="1" applyAlignment="1">
      <alignment horizontal="center" vertical="center" wrapText="1"/>
    </xf>
    <xf numFmtId="0" fontId="7" fillId="2" borderId="3" xfId="57" applyFont="1" applyFill="1" applyBorder="1" applyAlignment="1">
      <alignment horizontal="center" vertical="center" wrapText="1"/>
    </xf>
    <xf numFmtId="0" fontId="7" fillId="2" borderId="4" xfId="57" applyFont="1" applyFill="1" applyBorder="1" applyAlignment="1">
      <alignment horizontal="center" vertical="center" wrapText="1"/>
    </xf>
    <xf numFmtId="0" fontId="7" fillId="2" borderId="5" xfId="57" applyFont="1" applyFill="1" applyBorder="1" applyAlignment="1">
      <alignment horizontal="center" vertical="center" wrapText="1"/>
    </xf>
    <xf numFmtId="0" fontId="7" fillId="2" borderId="6" xfId="57" applyFont="1" applyFill="1" applyBorder="1" applyAlignment="1">
      <alignment horizontal="center" vertical="center" wrapText="1"/>
    </xf>
    <xf numFmtId="0" fontId="1" fillId="0" borderId="6" xfId="57" applyBorder="1" applyAlignment="1">
      <alignment horizontal="center" vertical="center" wrapText="1"/>
    </xf>
    <xf numFmtId="167" fontId="3" fillId="4" borderId="5" xfId="59" applyNumberFormat="1" applyFont="1" applyFill="1" applyBorder="1" applyAlignment="1">
      <alignment horizontal="center" vertical="center" wrapText="1"/>
    </xf>
    <xf numFmtId="167" fontId="3" fillId="4" borderId="8" xfId="59" applyNumberFormat="1" applyFont="1" applyFill="1" applyBorder="1" applyAlignment="1">
      <alignment horizontal="center" vertical="center" wrapText="1"/>
    </xf>
    <xf numFmtId="167" fontId="3" fillId="4" borderId="6" xfId="59" applyNumberFormat="1" applyFont="1" applyFill="1" applyBorder="1" applyAlignment="1">
      <alignment horizontal="center" vertical="center" wrapText="1"/>
    </xf>
    <xf numFmtId="0" fontId="6" fillId="4" borderId="3" xfId="57" applyFont="1" applyFill="1" applyBorder="1" applyAlignment="1">
      <alignment horizontal="left" vertical="center" wrapText="1"/>
    </xf>
    <xf numFmtId="173" fontId="94" fillId="25" borderId="58" xfId="19" applyNumberFormat="1" applyFont="1" applyFill="1" applyBorder="1" applyAlignment="1">
      <alignment horizontal="left" vertical="center"/>
    </xf>
    <xf numFmtId="0" fontId="3" fillId="20" borderId="32" xfId="0" applyFont="1" applyFill="1" applyBorder="1" applyAlignment="1">
      <alignment horizontal="center" vertical="center" wrapText="1"/>
    </xf>
    <xf numFmtId="0" fontId="3" fillId="20" borderId="33" xfId="0" applyFont="1" applyFill="1" applyBorder="1" applyAlignment="1">
      <alignment horizontal="center" vertical="center" wrapText="1"/>
    </xf>
    <xf numFmtId="0" fontId="3" fillId="20" borderId="34" xfId="0" applyFont="1" applyFill="1" applyBorder="1" applyAlignment="1">
      <alignment horizontal="center" vertical="center" wrapText="1"/>
    </xf>
    <xf numFmtId="0" fontId="114" fillId="22" borderId="29" xfId="0" applyFont="1" applyFill="1" applyBorder="1" applyAlignment="1">
      <alignment vertical="center"/>
    </xf>
    <xf numFmtId="0" fontId="114" fillId="22" borderId="30" xfId="0" applyFont="1" applyFill="1" applyBorder="1" applyAlignment="1">
      <alignment vertical="center"/>
    </xf>
    <xf numFmtId="0" fontId="114" fillId="22" borderId="31" xfId="0" applyFont="1" applyFill="1" applyBorder="1" applyAlignment="1">
      <alignment vertical="center"/>
    </xf>
    <xf numFmtId="174" fontId="3" fillId="20" borderId="32" xfId="353" applyFont="1" applyFill="1" applyBorder="1" applyAlignment="1">
      <alignment horizontal="left" vertical="center" wrapText="1"/>
    </xf>
    <xf numFmtId="174" fontId="3" fillId="20" borderId="33" xfId="353" applyFont="1" applyFill="1" applyBorder="1" applyAlignment="1">
      <alignment horizontal="left" vertical="center" wrapText="1"/>
    </xf>
    <xf numFmtId="174" fontId="3" fillId="20" borderId="36" xfId="353" applyFont="1" applyFill="1" applyBorder="1" applyAlignment="1">
      <alignment horizontal="left" vertical="center" wrapText="1"/>
    </xf>
    <xf numFmtId="0" fontId="6" fillId="20" borderId="32" xfId="0" applyFont="1" applyFill="1" applyBorder="1" applyAlignment="1">
      <alignment horizontal="left" vertical="center" wrapText="1"/>
    </xf>
    <xf numFmtId="0" fontId="6" fillId="20" borderId="33" xfId="0" applyFont="1" applyFill="1" applyBorder="1" applyAlignment="1">
      <alignment horizontal="left" vertical="center" wrapText="1"/>
    </xf>
    <xf numFmtId="0" fontId="6" fillId="20" borderId="36" xfId="0" applyFont="1" applyFill="1" applyBorder="1" applyAlignment="1">
      <alignment horizontal="left" vertical="center" wrapText="1"/>
    </xf>
    <xf numFmtId="165" fontId="3" fillId="4" borderId="5" xfId="58" applyNumberFormat="1" applyFont="1" applyFill="1" applyBorder="1" applyAlignment="1">
      <alignment horizontal="center" vertical="center" wrapText="1"/>
    </xf>
    <xf numFmtId="165" fontId="3" fillId="4" borderId="8" xfId="58" applyNumberFormat="1" applyFont="1" applyFill="1" applyBorder="1" applyAlignment="1">
      <alignment horizontal="center" vertical="center" wrapText="1"/>
    </xf>
    <xf numFmtId="165" fontId="3" fillId="4" borderId="5" xfId="58" applyNumberFormat="1" applyFont="1" applyFill="1" applyBorder="1" applyAlignment="1">
      <alignment horizontal="center" vertical="center"/>
    </xf>
    <xf numFmtId="165" fontId="3" fillId="4" borderId="8" xfId="58" applyNumberFormat="1" applyFont="1" applyFill="1" applyBorder="1" applyAlignment="1">
      <alignment horizontal="center" vertical="center"/>
    </xf>
    <xf numFmtId="167" fontId="3" fillId="8" borderId="5" xfId="61" applyNumberFormat="1" applyFont="1" applyFill="1" applyBorder="1" applyAlignment="1" applyProtection="1">
      <alignment horizontal="center" vertical="center" wrapText="1"/>
      <protection locked="0"/>
    </xf>
    <xf numFmtId="167" fontId="3" fillId="8" borderId="8" xfId="61" applyNumberFormat="1" applyFont="1" applyFill="1" applyBorder="1" applyAlignment="1" applyProtection="1">
      <alignment horizontal="center" vertical="center" wrapText="1"/>
      <protection locked="0"/>
    </xf>
    <xf numFmtId="0" fontId="6" fillId="4" borderId="2" xfId="58" applyFont="1" applyFill="1" applyBorder="1" applyAlignment="1" applyProtection="1">
      <alignment horizontal="center" vertical="center" wrapText="1"/>
      <protection locked="0"/>
    </xf>
    <xf numFmtId="0" fontId="6" fillId="4" borderId="3" xfId="58" applyFont="1" applyFill="1" applyBorder="1" applyAlignment="1" applyProtection="1">
      <alignment horizontal="center" vertical="center" wrapText="1"/>
      <protection locked="0"/>
    </xf>
    <xf numFmtId="0" fontId="6" fillId="4" borderId="4" xfId="58" applyFont="1" applyFill="1" applyBorder="1" applyAlignment="1" applyProtection="1">
      <alignment horizontal="center" vertical="center" wrapText="1"/>
      <protection locked="0"/>
    </xf>
    <xf numFmtId="0" fontId="6" fillId="4" borderId="2" xfId="58" applyFont="1" applyFill="1" applyBorder="1" applyAlignment="1">
      <alignment horizontal="center" vertical="center" wrapText="1"/>
    </xf>
    <xf numFmtId="0" fontId="6" fillId="4" borderId="3" xfId="58" applyFont="1" applyFill="1" applyBorder="1" applyAlignment="1">
      <alignment horizontal="center" vertical="center" wrapText="1"/>
    </xf>
    <xf numFmtId="0" fontId="6" fillId="4" borderId="4" xfId="58" applyFont="1" applyFill="1" applyBorder="1" applyAlignment="1">
      <alignment horizontal="center" vertical="center" wrapText="1"/>
    </xf>
    <xf numFmtId="0" fontId="5" fillId="2" borderId="1" xfId="58" applyFont="1" applyFill="1" applyBorder="1" applyAlignment="1" applyProtection="1">
      <alignment horizontal="left" vertical="center"/>
      <protection locked="0"/>
    </xf>
    <xf numFmtId="0" fontId="7" fillId="2" borderId="2" xfId="58" applyFont="1" applyFill="1" applyBorder="1" applyAlignment="1">
      <alignment horizontal="left" vertical="center" wrapText="1"/>
    </xf>
    <xf numFmtId="0" fontId="7" fillId="2" borderId="3" xfId="58" applyFont="1" applyFill="1" applyBorder="1" applyAlignment="1">
      <alignment horizontal="left" vertical="center" wrapText="1"/>
    </xf>
    <xf numFmtId="0" fontId="7" fillId="2" borderId="4" xfId="58" applyFont="1" applyFill="1" applyBorder="1" applyAlignment="1">
      <alignment horizontal="left" vertical="center" wrapText="1"/>
    </xf>
    <xf numFmtId="0" fontId="3" fillId="4" borderId="2" xfId="58" applyFont="1" applyFill="1" applyBorder="1" applyAlignment="1" applyProtection="1">
      <alignment horizontal="left" wrapText="1"/>
      <protection locked="0"/>
    </xf>
    <xf numFmtId="0" fontId="3" fillId="4" borderId="3" xfId="58" applyFont="1" applyFill="1" applyBorder="1" applyAlignment="1" applyProtection="1">
      <alignment horizontal="left" wrapText="1"/>
      <protection locked="0"/>
    </xf>
    <xf numFmtId="0" fontId="3" fillId="4" borderId="4" xfId="58" applyFont="1" applyFill="1" applyBorder="1" applyAlignment="1" applyProtection="1">
      <alignment horizontal="left" wrapText="1"/>
      <protection locked="0"/>
    </xf>
    <xf numFmtId="0" fontId="6" fillId="8" borderId="9" xfId="58" applyFont="1" applyFill="1" applyBorder="1" applyAlignment="1">
      <alignment horizontal="center" wrapText="1"/>
    </xf>
    <xf numFmtId="0" fontId="7" fillId="2" borderId="5" xfId="58" applyFont="1" applyFill="1" applyBorder="1" applyAlignment="1">
      <alignment horizontal="center" vertical="center" wrapText="1"/>
    </xf>
    <xf numFmtId="0" fontId="1" fillId="0" borderId="6" xfId="58" applyBorder="1" applyAlignment="1">
      <alignment horizontal="center" vertical="center" wrapText="1"/>
    </xf>
    <xf numFmtId="0" fontId="7" fillId="2" borderId="1" xfId="58" applyFont="1" applyFill="1" applyBorder="1" applyAlignment="1">
      <alignment horizontal="center" vertical="center" wrapText="1"/>
    </xf>
    <xf numFmtId="0" fontId="7" fillId="2" borderId="6" xfId="58" applyFont="1" applyFill="1" applyBorder="1" applyAlignment="1">
      <alignment horizontal="center" vertical="center" wrapText="1"/>
    </xf>
    <xf numFmtId="166" fontId="3" fillId="4" borderId="5" xfId="61" applyNumberFormat="1" applyFont="1" applyFill="1" applyBorder="1" applyAlignment="1" applyProtection="1">
      <alignment horizontal="center" vertical="center" wrapText="1"/>
      <protection locked="0"/>
    </xf>
    <xf numFmtId="166" fontId="3" fillId="4" borderId="8" xfId="61" applyNumberFormat="1" applyFont="1" applyFill="1" applyBorder="1" applyAlignment="1" applyProtection="1">
      <alignment horizontal="center" vertical="center" wrapText="1"/>
      <protection locked="0"/>
    </xf>
    <xf numFmtId="0" fontId="6" fillId="3" borderId="0" xfId="58" applyFont="1" applyFill="1" applyBorder="1" applyAlignment="1">
      <alignment horizontal="left" vertical="center" wrapText="1"/>
    </xf>
    <xf numFmtId="0" fontId="3" fillId="4" borderId="10" xfId="58" applyFont="1" applyFill="1" applyBorder="1" applyAlignment="1">
      <alignment horizontal="left" wrapText="1"/>
    </xf>
    <xf numFmtId="164" fontId="3" fillId="4" borderId="5" xfId="62" applyNumberFormat="1" applyFont="1" applyFill="1" applyBorder="1" applyAlignment="1" applyProtection="1">
      <alignment horizontal="center" vertical="center" wrapText="1"/>
      <protection locked="0"/>
    </xf>
    <xf numFmtId="164" fontId="3" fillId="4" borderId="8" xfId="62" applyNumberFormat="1" applyFont="1" applyFill="1" applyBorder="1" applyAlignment="1" applyProtection="1">
      <alignment horizontal="center" vertical="center" wrapText="1"/>
      <protection locked="0"/>
    </xf>
    <xf numFmtId="0" fontId="5" fillId="2" borderId="2" xfId="58" applyFont="1" applyFill="1" applyBorder="1" applyAlignment="1">
      <alignment horizontal="right" wrapText="1"/>
    </xf>
    <xf numFmtId="0" fontId="5" fillId="2" borderId="3" xfId="58" applyFont="1" applyFill="1" applyBorder="1" applyAlignment="1">
      <alignment horizontal="right" wrapText="1"/>
    </xf>
    <xf numFmtId="0" fontId="5" fillId="2" borderId="4" xfId="58" applyFont="1" applyFill="1" applyBorder="1" applyAlignment="1">
      <alignment horizontal="right" wrapText="1"/>
    </xf>
    <xf numFmtId="0" fontId="6" fillId="4" borderId="3" xfId="58" applyFont="1" applyFill="1" applyBorder="1" applyAlignment="1">
      <alignment horizontal="left" vertical="center" wrapText="1"/>
    </xf>
    <xf numFmtId="0" fontId="7" fillId="2" borderId="2" xfId="58" applyFont="1" applyFill="1" applyBorder="1" applyAlignment="1">
      <alignment horizontal="center" vertical="center" wrapText="1"/>
    </xf>
    <xf numFmtId="0" fontId="7" fillId="2" borderId="3" xfId="58" applyFont="1" applyFill="1" applyBorder="1" applyAlignment="1">
      <alignment horizontal="center" vertical="center" wrapText="1"/>
    </xf>
    <xf numFmtId="0" fontId="7" fillId="2" borderId="4" xfId="58" applyFont="1" applyFill="1" applyBorder="1" applyAlignment="1">
      <alignment horizontal="center" vertical="center" wrapText="1"/>
    </xf>
    <xf numFmtId="0" fontId="108" fillId="20" borderId="32" xfId="7" applyFont="1" applyFill="1" applyBorder="1" applyAlignment="1">
      <alignment horizontal="left" vertical="center" wrapText="1"/>
    </xf>
    <xf numFmtId="0" fontId="108" fillId="20" borderId="33" xfId="7" applyFont="1" applyFill="1" applyBorder="1" applyAlignment="1">
      <alignment horizontal="left" vertical="center" wrapText="1"/>
    </xf>
    <xf numFmtId="0" fontId="108" fillId="20" borderId="36" xfId="7" applyFont="1" applyFill="1" applyBorder="1" applyAlignment="1">
      <alignment horizontal="left" vertical="center" wrapText="1"/>
    </xf>
    <xf numFmtId="0" fontId="108" fillId="20" borderId="32" xfId="7" applyFont="1" applyFill="1" applyBorder="1" applyAlignment="1">
      <alignment horizontal="justify" vertical="center" wrapText="1"/>
    </xf>
    <xf numFmtId="0" fontId="108" fillId="20" borderId="34" xfId="7" applyFont="1" applyFill="1" applyBorder="1" applyAlignment="1">
      <alignment horizontal="justify" vertical="center" wrapText="1"/>
    </xf>
    <xf numFmtId="0" fontId="108" fillId="4" borderId="26" xfId="7" applyFont="1" applyFill="1" applyBorder="1" applyAlignment="1">
      <alignment horizontal="justify" vertical="center" wrapText="1"/>
    </xf>
    <xf numFmtId="0" fontId="108" fillId="4" borderId="27" xfId="7" applyFont="1" applyFill="1" applyBorder="1" applyAlignment="1">
      <alignment horizontal="justify" vertical="center" wrapText="1"/>
    </xf>
    <xf numFmtId="0" fontId="108" fillId="4" borderId="28" xfId="7" applyFont="1" applyFill="1" applyBorder="1" applyAlignment="1">
      <alignment horizontal="justify" vertical="center" wrapText="1"/>
    </xf>
    <xf numFmtId="0" fontId="108" fillId="4" borderId="37" xfId="7" applyFont="1" applyFill="1" applyBorder="1" applyAlignment="1">
      <alignment horizontal="justify" vertical="center" wrapText="1"/>
    </xf>
    <xf numFmtId="0" fontId="108" fillId="4" borderId="0" xfId="7" applyFont="1" applyFill="1" applyBorder="1" applyAlignment="1">
      <alignment horizontal="justify" vertical="center" wrapText="1"/>
    </xf>
    <xf numFmtId="0" fontId="108" fillId="4" borderId="38" xfId="7" applyFont="1" applyFill="1" applyBorder="1" applyAlignment="1">
      <alignment horizontal="justify" vertical="center" wrapText="1"/>
    </xf>
    <xf numFmtId="0" fontId="108" fillId="4" borderId="29" xfId="7" applyFont="1" applyFill="1" applyBorder="1" applyAlignment="1">
      <alignment horizontal="justify" vertical="center" wrapText="1"/>
    </xf>
    <xf numFmtId="0" fontId="108" fillId="4" borderId="30" xfId="7" applyFont="1" applyFill="1" applyBorder="1" applyAlignment="1">
      <alignment horizontal="justify" vertical="center" wrapText="1"/>
    </xf>
    <xf numFmtId="0" fontId="108" fillId="4" borderId="31" xfId="7" applyFont="1" applyFill="1" applyBorder="1" applyAlignment="1">
      <alignment horizontal="justify" vertical="center" wrapText="1"/>
    </xf>
    <xf numFmtId="0" fontId="5" fillId="2" borderId="2" xfId="58" applyFont="1" applyFill="1" applyBorder="1" applyAlignment="1" applyProtection="1">
      <alignment horizontal="left" vertical="center"/>
      <protection locked="0"/>
    </xf>
    <xf numFmtId="0" fontId="5" fillId="2" borderId="3" xfId="58" applyFont="1" applyFill="1" applyBorder="1" applyAlignment="1" applyProtection="1">
      <alignment horizontal="left" vertical="center"/>
      <protection locked="0"/>
    </xf>
    <xf numFmtId="0" fontId="5" fillId="2" borderId="4" xfId="58" applyFont="1" applyFill="1" applyBorder="1" applyAlignment="1" applyProtection="1">
      <alignment horizontal="left" vertical="center"/>
      <protection locked="0"/>
    </xf>
    <xf numFmtId="0" fontId="6" fillId="3" borderId="22" xfId="58" applyFont="1" applyFill="1" applyBorder="1" applyAlignment="1">
      <alignment horizontal="left" vertical="center" wrapText="1"/>
    </xf>
  </cellXfs>
  <cellStyles count="358">
    <cellStyle name="Bom" xfId="356" builtinId="26"/>
    <cellStyle name="Ênfase3" xfId="357" builtinId="37"/>
    <cellStyle name="Moeda" xfId="62" builtinId="4"/>
    <cellStyle name="Moeda 10" xfId="210"/>
    <cellStyle name="Moeda 11" xfId="289"/>
    <cellStyle name="Moeda 2" xfId="12"/>
    <cellStyle name="Moeda 2 2" xfId="25"/>
    <cellStyle name="Moeda 2 2 2" xfId="45"/>
    <cellStyle name="Moeda 2 2 2 2" xfId="129"/>
    <cellStyle name="Moeda 2 2 2 2 2" xfId="198"/>
    <cellStyle name="Moeda 2 2 2 2 3" xfId="219"/>
    <cellStyle name="Moeda 2 2 2 2 4" xfId="239"/>
    <cellStyle name="Moeda 2 2 2 2 5" xfId="307"/>
    <cellStyle name="Moeda 2 2 2 3" xfId="262"/>
    <cellStyle name="Moeda 2 2 2 4" xfId="217"/>
    <cellStyle name="Moeda 2 2 2 5" xfId="208"/>
    <cellStyle name="Moeda 2 2 3" xfId="56"/>
    <cellStyle name="Moeda 2 2 3 2" xfId="319"/>
    <cellStyle name="Moeda 2 2 3 3" xfId="291"/>
    <cellStyle name="Moeda 2 2 3 4" xfId="341"/>
    <cellStyle name="Moeda 2 2 4" xfId="120"/>
    <cellStyle name="Moeda 2 2 4 2" xfId="309"/>
    <cellStyle name="Moeda 2 2 5" xfId="107"/>
    <cellStyle name="Moeda 2 2 5 2" xfId="294"/>
    <cellStyle name="Moeda 2 2 6" xfId="209"/>
    <cellStyle name="Moeda 2 3" xfId="43"/>
    <cellStyle name="Moeda 2 3 2" xfId="141"/>
    <cellStyle name="Moeda 2 3 2 2" xfId="232"/>
    <cellStyle name="Moeda 2 4" xfId="31"/>
    <cellStyle name="Moeda 2 4 2" xfId="38"/>
    <cellStyle name="Moeda 2 4 2 2" xfId="91"/>
    <cellStyle name="Moeda 2 4 2 2 2" xfId="142"/>
    <cellStyle name="Moeda 2 4 3" xfId="74"/>
    <cellStyle name="Moeda 2 4 3 2" xfId="234"/>
    <cellStyle name="Moeda 2 4 4" xfId="293"/>
    <cellStyle name="Moeda 2 5" xfId="200"/>
    <cellStyle name="Moeda 2 5 2" xfId="353"/>
    <cellStyle name="Moeda 3" xfId="15"/>
    <cellStyle name="Moeda 3 2" xfId="44"/>
    <cellStyle name="Moeda 3 2 2" xfId="143"/>
    <cellStyle name="Moeda 3 2 3" xfId="266"/>
    <cellStyle name="Moeda 3 3" xfId="32"/>
    <cellStyle name="Moeda 3 3 2" xfId="279"/>
    <cellStyle name="Moeda 3 4" xfId="50"/>
    <cellStyle name="Moeda 3 4 2" xfId="244"/>
    <cellStyle name="Moeda 3 5" xfId="65"/>
    <cellStyle name="Moeda 3 5 2" xfId="284"/>
    <cellStyle name="Moeda 3 6" xfId="112"/>
    <cellStyle name="Moeda 3 7" xfId="203"/>
    <cellStyle name="Moeda 3 8" xfId="285"/>
    <cellStyle name="Moeda 4" xfId="40"/>
    <cellStyle name="Moeda 4 2" xfId="89"/>
    <cellStyle name="Moeda 4 2 2" xfId="145"/>
    <cellStyle name="Moeda 4 2 2 2" xfId="328"/>
    <cellStyle name="Moeda 4 2 3" xfId="249"/>
    <cellStyle name="Moeda 4 3" xfId="188"/>
    <cellStyle name="Moeda 4 3 2" xfId="286"/>
    <cellStyle name="Moeda 4 4" xfId="144"/>
    <cellStyle name="Moeda 4 5" xfId="218"/>
    <cellStyle name="Moeda 4 6" xfId="344"/>
    <cellStyle name="Moeda 5" xfId="46"/>
    <cellStyle name="Moeda 5 2" xfId="100"/>
    <cellStyle name="Moeda 5 2 2" xfId="255"/>
    <cellStyle name="Moeda 5 2 3" xfId="342"/>
    <cellStyle name="Moeda 5 2 4" xfId="348"/>
    <cellStyle name="Moeda 5 3" xfId="140"/>
    <cellStyle name="Moeda 5 4" xfId="267"/>
    <cellStyle name="Moeda 5 5" xfId="302"/>
    <cellStyle name="Moeda 5 6" xfId="345"/>
    <cellStyle name="Moeda 6" xfId="33"/>
    <cellStyle name="Moeda 6 2" xfId="281"/>
    <cellStyle name="Moeda 6 2 2" xfId="333"/>
    <cellStyle name="Moeda 6 3" xfId="221"/>
    <cellStyle name="Moeda 7" xfId="16"/>
    <cellStyle name="Moeda 7 2" xfId="260"/>
    <cellStyle name="Moeda 8" xfId="51"/>
    <cellStyle name="Moeda 8 2" xfId="251"/>
    <cellStyle name="Moeda 9" xfId="76"/>
    <cellStyle name="Normal" xfId="0" builtinId="0"/>
    <cellStyle name="Normal 10" xfId="4"/>
    <cellStyle name="Normal 10 2" xfId="58"/>
    <cellStyle name="Normal 11" xfId="57"/>
    <cellStyle name="Normal 12" xfId="195"/>
    <cellStyle name="Normal 2" xfId="7"/>
    <cellStyle name="Normal 2 2" xfId="14"/>
    <cellStyle name="Normal 2 2 2" xfId="67"/>
    <cellStyle name="Normal 2 2 2 2" xfId="70"/>
    <cellStyle name="Normal 2 2 2 2 2" xfId="292"/>
    <cellStyle name="Normal 2 2 2 2 2 2" xfId="315"/>
    <cellStyle name="Normal 2 2 2 2 3" xfId="311"/>
    <cellStyle name="Normal 2 2 2 2 4" xfId="304"/>
    <cellStyle name="Normal 2 2 2 3" xfId="269"/>
    <cellStyle name="Normal 2 2 2 4" xfId="223"/>
    <cellStyle name="Normal 2 2 3" xfId="147"/>
    <cellStyle name="Normal 2 2 3 2" xfId="229"/>
    <cellStyle name="Normal 2 2 4" xfId="256"/>
    <cellStyle name="Normal 2 2 5" xfId="268"/>
    <cellStyle name="Normal 2 2 6" xfId="222"/>
    <cellStyle name="Normal 2 3" xfId="69"/>
    <cellStyle name="Normal 2 3 2" xfId="13"/>
    <cellStyle name="Normal 2 3 2 2" xfId="83"/>
    <cellStyle name="Normal 2 3 2 2 2" xfId="131"/>
    <cellStyle name="Normal 2 3 2 2 2 2" xfId="118"/>
    <cellStyle name="Normal 2 3 2 2 2 2 2" xfId="151"/>
    <cellStyle name="Normal 2 3 2 2 2 2 2 2" xfId="327"/>
    <cellStyle name="Normal 2 3 2 2 2 2 3" xfId="310"/>
    <cellStyle name="Normal 2 3 2 2 2 2 4" xfId="263"/>
    <cellStyle name="Normal 2 3 2 2 2 3" xfId="150"/>
    <cellStyle name="Normal 2 3 2 2 2 3 2" xfId="331"/>
    <cellStyle name="Normal 2 3 2 2 2 4" xfId="295"/>
    <cellStyle name="Normal 2 3 2 2 2 4 2" xfId="322"/>
    <cellStyle name="Normal 2 3 2 2 2 4 3" xfId="337"/>
    <cellStyle name="Normal 2 3 2 2 2 5" xfId="211"/>
    <cellStyle name="Normal 2 3 2 2 2 6" xfId="228"/>
    <cellStyle name="Normal 2 3 2 2 3" xfId="105"/>
    <cellStyle name="Normal 2 3 2 2 3 2" xfId="152"/>
    <cellStyle name="Normal 2 3 2 2 4" xfId="149"/>
    <cellStyle name="Normal 2 3 2 3" xfId="85"/>
    <cellStyle name="Normal 2 3 2 3 2" xfId="153"/>
    <cellStyle name="Normal 2 3 2 3 3" xfId="252"/>
    <cellStyle name="Normal 2 3 2 4" xfId="39"/>
    <cellStyle name="Normal 2 3 2 4 2" xfId="130"/>
    <cellStyle name="Normal 2 3 2 5" xfId="243"/>
    <cellStyle name="Normal 2 3 2 6" xfId="259"/>
    <cellStyle name="Normal 2 3 2 7" xfId="273"/>
    <cellStyle name="Normal 2 3 2 8" xfId="231"/>
    <cellStyle name="Normal 2 3 2 9" xfId="283"/>
    <cellStyle name="Normal 2 3 3" xfId="94"/>
    <cellStyle name="Normal 2 3 3 2" xfId="313"/>
    <cellStyle name="Normal 2 3 3 3" xfId="296"/>
    <cellStyle name="Normal 2 3 4" xfId="111"/>
    <cellStyle name="Normal 2 3 4 2" xfId="154"/>
    <cellStyle name="Normal 2 3 5" xfId="148"/>
    <cellStyle name="Normal 2 3 6" xfId="225"/>
    <cellStyle name="Normal 2 4" xfId="19"/>
    <cellStyle name="Normal 2 4 2" xfId="35"/>
    <cellStyle name="Normal 2 4 3" xfId="84"/>
    <cellStyle name="Normal 2 4 4" xfId="86"/>
    <cellStyle name="Normal 2 4 5" xfId="87"/>
    <cellStyle name="Normal 2 4 5 2" xfId="122"/>
    <cellStyle name="Normal 2 4 5 3" xfId="125"/>
    <cellStyle name="Normal 2 4 6" xfId="72"/>
    <cellStyle name="Normal 2 5" xfId="116"/>
    <cellStyle name="Normal 2 5 2" xfId="108"/>
    <cellStyle name="Normal 2 5 2 2" xfId="156"/>
    <cellStyle name="Normal 2 5 3" xfId="187"/>
    <cellStyle name="Normal 2 5 4" xfId="155"/>
    <cellStyle name="Normal 2 6" xfId="103"/>
    <cellStyle name="Normal 2 6 2" xfId="117"/>
    <cellStyle name="Normal 2 6 2 2" xfId="158"/>
    <cellStyle name="Normal 2 6 3" xfId="190"/>
    <cellStyle name="Normal 2 6 4" xfId="157"/>
    <cellStyle name="Normal 2 7" xfId="132"/>
    <cellStyle name="Normal 2 7 2" xfId="159"/>
    <cellStyle name="Normal 2 8" xfId="146"/>
    <cellStyle name="Normal 3" xfId="64"/>
    <cellStyle name="Normal 3 2" xfId="114"/>
    <cellStyle name="Normal 3 2 2" xfId="115"/>
    <cellStyle name="Normal 3 2 2 2" xfId="318"/>
    <cellStyle name="Normal 3 2 3" xfId="301"/>
    <cellStyle name="Normal 3 2 4" xfId="303"/>
    <cellStyle name="Normal 3 3" xfId="185"/>
    <cellStyle name="Normal 3 3 2" xfId="192"/>
    <cellStyle name="Normal 3 4" xfId="160"/>
    <cellStyle name="Normal 3 5" xfId="227"/>
    <cellStyle name="Normal 4" xfId="75"/>
    <cellStyle name="Normal 4 2" xfId="10"/>
    <cellStyle name="Normal 4 2 2" xfId="78"/>
    <cellStyle name="Normal 4 2 2 2" xfId="79"/>
    <cellStyle name="Normal 4 2 2 2 2" xfId="54"/>
    <cellStyle name="Normal 4 2 2 2 2 2" xfId="133"/>
    <cellStyle name="Normal 4 2 2 2 2 2 2" xfId="163"/>
    <cellStyle name="Normal 4 2 2 2 2 3" xfId="162"/>
    <cellStyle name="Normal 4 2 2 2 3" xfId="23"/>
    <cellStyle name="Normal 4 2 2 2 3 2" xfId="164"/>
    <cellStyle name="Normal 4 2 2 2 4" xfId="37"/>
    <cellStyle name="Normal 4 2 2 2 4 2" xfId="126"/>
    <cellStyle name="Normal 4 2 2 3" xfId="22"/>
    <cellStyle name="Normal 4 2 2 3 2" xfId="127"/>
    <cellStyle name="Normal 4 2 2 4" xfId="161"/>
    <cellStyle name="Normal 4 2 2 5" xfId="238"/>
    <cellStyle name="Normal 4 2 3" xfId="119"/>
    <cellStyle name="Normal 4 2 3 2" xfId="128"/>
    <cellStyle name="Normal 4 2 3 2 2" xfId="202"/>
    <cellStyle name="Normal 4 2 3 2 2 2" xfId="314"/>
    <cellStyle name="Normal 4 2 3 2 2 3" xfId="336"/>
    <cellStyle name="Normal 4 2 3 2 3" xfId="205"/>
    <cellStyle name="Normal 4 2 3 2 3 2" xfId="325"/>
    <cellStyle name="Normal 4 2 3 2 4" xfId="298"/>
    <cellStyle name="Normal 4 2 3 2 5" xfId="290"/>
    <cellStyle name="Normal 4 2 3 3" xfId="24"/>
    <cellStyle name="Normal 4 2 3 3 2" xfId="53"/>
    <cellStyle name="Normal 4 2 3 3 2 2" xfId="134"/>
    <cellStyle name="Normal 4 2 3 3 2 2 2" xfId="168"/>
    <cellStyle name="Normal 4 2 3 3 2 3" xfId="167"/>
    <cellStyle name="Normal 4 2 3 3 3" xfId="135"/>
    <cellStyle name="Normal 4 2 3 3 3 2" xfId="169"/>
    <cellStyle name="Normal 4 2 3 3 4" xfId="166"/>
    <cellStyle name="Normal 4 2 3 4" xfId="27"/>
    <cellStyle name="Normal 4 2 3 4 2" xfId="183"/>
    <cellStyle name="Normal 4 2 3 4 3" xfId="335"/>
    <cellStyle name="Normal 4 2 3 5" xfId="165"/>
    <cellStyle name="Normal 4 2 3 6" xfId="306"/>
    <cellStyle name="Normal 4 2 4" xfId="80"/>
    <cellStyle name="Normal 4 2 4 2" xfId="81"/>
    <cellStyle name="Normal 4 2 4 2 2" xfId="171"/>
    <cellStyle name="Normal 4 2 4 2 2 2" xfId="332"/>
    <cellStyle name="Normal 4 2 4 2 3" xfId="323"/>
    <cellStyle name="Normal 4 2 4 3" xfId="170"/>
    <cellStyle name="Normal 4 2 4 4" xfId="276"/>
    <cellStyle name="Normal 4 2 4 5" xfId="241"/>
    <cellStyle name="Normal 4 2 5" xfId="92"/>
    <cellStyle name="Normal 4 2 5 2" xfId="247"/>
    <cellStyle name="Normal 4 2 6" xfId="18"/>
    <cellStyle name="Normal 4 2 6 2" xfId="121"/>
    <cellStyle name="Normal 4 2 6 3" xfId="124"/>
    <cellStyle name="Normal 4 2 7" xfId="26"/>
    <cellStyle name="Normal 4 2 7 2" xfId="182"/>
    <cellStyle name="Normal 4 2 8" xfId="236"/>
    <cellStyle name="Normal 4 3" xfId="191"/>
    <cellStyle name="Normal 4 3 2" xfId="261"/>
    <cellStyle name="Normal 4 3 3" xfId="275"/>
    <cellStyle name="Normal 4 4" xfId="258"/>
    <cellStyle name="Normal 4 5" xfId="272"/>
    <cellStyle name="Normal 4 6" xfId="235"/>
    <cellStyle name="Normal 5" xfId="73"/>
    <cellStyle name="Normal 5 2" xfId="102"/>
    <cellStyle name="Normal 5 2 2" xfId="29"/>
    <cellStyle name="Normal 5 2 2 2" xfId="312"/>
    <cellStyle name="Normal 5 2 3" xfId="340"/>
    <cellStyle name="Normal 5 3" xfId="271"/>
    <cellStyle name="Normal 5 4" xfId="233"/>
    <cellStyle name="Normal 6" xfId="77"/>
    <cellStyle name="Normal 6 2" xfId="265"/>
    <cellStyle name="Normal 6 2 2" xfId="240"/>
    <cellStyle name="Normal 6 2 2 2" xfId="213"/>
    <cellStyle name="Normal 6 2 2 2 2" xfId="326"/>
    <cellStyle name="Normal 6 2 2 3" xfId="224"/>
    <cellStyle name="Normal 6 2 2 4" xfId="201"/>
    <cellStyle name="Normal 6 2 3" xfId="215"/>
    <cellStyle name="Normal 6 2 3 2" xfId="330"/>
    <cellStyle name="Normal 6 2 4" xfId="254"/>
    <cellStyle name="Normal 6 2 4 2" xfId="321"/>
    <cellStyle name="Normal 6 2 5" xfId="246"/>
    <cellStyle name="Normal 6 2 6" xfId="300"/>
    <cellStyle name="Normal 6 3" xfId="278"/>
    <cellStyle name="Normal 6 3 2" xfId="320"/>
    <cellStyle name="Normal 6 4" xfId="237"/>
    <cellStyle name="Normal 6 5" xfId="305"/>
    <cellStyle name="Normal 7" xfId="88"/>
    <cellStyle name="Normal 7 2" xfId="5"/>
    <cellStyle name="Normal 8" xfId="95"/>
    <cellStyle name="Normal 8 2" xfId="63"/>
    <cellStyle name="Normal 8 2 2" xfId="173"/>
    <cellStyle name="Normal 8 3" xfId="186"/>
    <cellStyle name="Normal 8 3 2" xfId="287"/>
    <cellStyle name="Normal 8 4" xfId="172"/>
    <cellStyle name="Normal 9" xfId="3"/>
    <cellStyle name="Normal 9 2" xfId="123"/>
    <cellStyle name="Porcentagem" xfId="2" builtinId="5"/>
    <cellStyle name="Porcentagem 2" xfId="8"/>
    <cellStyle name="Porcentagem 2 2" xfId="110"/>
    <cellStyle name="Porcentagem 2 2 2" xfId="68"/>
    <cellStyle name="Porcentagem 2 2 2 2" xfId="71"/>
    <cellStyle name="Porcentagem 2 2 2 2 2" xfId="199"/>
    <cellStyle name="Porcentagem 2 2 2 2 2 2" xfId="316"/>
    <cellStyle name="Porcentagem 2 2 2 2 3" xfId="216"/>
    <cellStyle name="Porcentagem 2 2 2 2 4" xfId="297"/>
    <cellStyle name="Porcentagem 2 2 3" xfId="257"/>
    <cellStyle name="Porcentagem 2 2 4" xfId="270"/>
    <cellStyle name="Porcentagem 2 2 5" xfId="226"/>
    <cellStyle name="Porcentagem 3" xfId="11"/>
    <cellStyle name="Porcentagem 3 2" xfId="20"/>
    <cellStyle name="Porcentagem 3 3" xfId="104"/>
    <cellStyle name="Porcentagem 3 3 2" xfId="329"/>
    <cellStyle name="Porcentagem 3 4" xfId="280"/>
    <cellStyle name="Porcentagem 3 5" xfId="308"/>
    <cellStyle name="Porcentagem 4" xfId="90"/>
    <cellStyle name="Porcentagem 4 2" xfId="136"/>
    <cellStyle name="Porcentagem 4 2 2" xfId="175"/>
    <cellStyle name="Porcentagem 4 3" xfId="174"/>
    <cellStyle name="Porcentagem 5" xfId="96"/>
    <cellStyle name="Porcentagem 5 2" xfId="101"/>
    <cellStyle name="Porcentagem 5 2 2" xfId="177"/>
    <cellStyle name="Porcentagem 5 3" xfId="189"/>
    <cellStyle name="Porcentagem 5 4" xfId="176"/>
    <cellStyle name="Porcentagem 6" xfId="196"/>
    <cellStyle name="Separador de milhares 2" xfId="6"/>
    <cellStyle name="Separador de milhares 2 2" xfId="42"/>
    <cellStyle name="Separador de milhares 2 3" xfId="30"/>
    <cellStyle name="TableStyleLight1" xfId="113"/>
    <cellStyle name="TableStyleLight1 2" xfId="253"/>
    <cellStyle name="Vírgula" xfId="1" builtinId="3"/>
    <cellStyle name="Vírgula 2" xfId="17"/>
    <cellStyle name="Vírgula 2 2" xfId="28"/>
    <cellStyle name="Vírgula 2 2 2" xfId="49"/>
    <cellStyle name="Vírgula 2 2 2 2" xfId="179"/>
    <cellStyle name="Vírgula 2 2 3" xfId="41"/>
    <cellStyle name="Vírgula 2 2 4" xfId="109"/>
    <cellStyle name="Vírgula 2 2 5" xfId="138"/>
    <cellStyle name="Vírgula 2 3" xfId="47"/>
    <cellStyle name="Vírgula 2 3 2" xfId="178"/>
    <cellStyle name="Vírgula 2 4" xfId="34"/>
    <cellStyle name="Vírgula 2 5" xfId="52"/>
    <cellStyle name="Vírgula 2 6" xfId="66"/>
    <cellStyle name="Vírgula 2 6 2" xfId="354"/>
    <cellStyle name="Vírgula 2 7" xfId="137"/>
    <cellStyle name="Vírgula 2 8" xfId="204"/>
    <cellStyle name="Vírgula 3" xfId="9"/>
    <cellStyle name="Vírgula 3 2" xfId="82"/>
    <cellStyle name="Vírgula 3 2 2" xfId="181"/>
    <cellStyle name="Vírgula 3 2 2 2" xfId="264"/>
    <cellStyle name="Vírgula 3 2 2 3" xfId="339"/>
    <cellStyle name="Vírgula 3 2 3" xfId="139"/>
    <cellStyle name="Vírgula 3 2 3 2" xfId="324"/>
    <cellStyle name="Vírgula 3 2 4" xfId="355"/>
    <cellStyle name="Vírgula 3 3" xfId="180"/>
    <cellStyle name="Vírgula 3 3 2" xfId="277"/>
    <cellStyle name="Vírgula 3 4" xfId="242"/>
    <cellStyle name="Vírgula 3 5" xfId="197"/>
    <cellStyle name="Vírgula 4" xfId="60"/>
    <cellStyle name="Vírgula 4 2" xfId="93"/>
    <cellStyle name="Vírgula 4 2 2" xfId="193"/>
    <cellStyle name="Vírgula 4 2 2 2" xfId="248"/>
    <cellStyle name="Vírgula 4 2 3" xfId="351"/>
    <cellStyle name="Vírgula 4 3" xfId="97"/>
    <cellStyle name="Vírgula 4 3 2" xfId="245"/>
    <cellStyle name="Vírgula 4 4" xfId="214"/>
    <cellStyle name="Vírgula 4 4 2" xfId="274"/>
    <cellStyle name="Vírgula 4 5" xfId="346"/>
    <cellStyle name="Vírgula 4 6" xfId="349"/>
    <cellStyle name="Vírgula 5" xfId="99"/>
    <cellStyle name="Vírgula 5 2" xfId="194"/>
    <cellStyle name="Vírgula 5 2 2" xfId="250"/>
    <cellStyle name="Vírgula 5 3" xfId="220"/>
    <cellStyle name="Vírgula 5 4" xfId="207"/>
    <cellStyle name="Vírgula 5 5" xfId="352"/>
    <cellStyle name="Vírgula 6" xfId="21"/>
    <cellStyle name="Vírgula 6 2" xfId="48"/>
    <cellStyle name="Vírgula 6 2 2" xfId="184"/>
    <cellStyle name="Vírgula 6 2 3" xfId="317"/>
    <cellStyle name="Vírgula 6 3" xfId="36"/>
    <cellStyle name="Vírgula 6 3 2" xfId="338"/>
    <cellStyle name="Vírgula 6 4" xfId="55"/>
    <cellStyle name="Vírgula 6 5" xfId="98"/>
    <cellStyle name="Vírgula 6 6" xfId="106"/>
    <cellStyle name="Vírgula 6 7" xfId="206"/>
    <cellStyle name="Vírgula 6 8" xfId="347"/>
    <cellStyle name="Vírgula 6 9" xfId="350"/>
    <cellStyle name="Vírgula 7" xfId="282"/>
    <cellStyle name="Vírgula 7 2" xfId="334"/>
    <cellStyle name="Vírgula 7 3" xfId="212"/>
    <cellStyle name="Vírgula 7 4" xfId="343"/>
    <cellStyle name="Vírgula 8" xfId="59"/>
    <cellStyle name="Vírgula 8 2" xfId="230"/>
    <cellStyle name="Vírgula 8 3" xfId="299"/>
    <cellStyle name="Vírgula 9" xfId="61"/>
    <cellStyle name="Vírgula 9 2" xfId="288"/>
  </cellStyles>
  <dxfs count="51">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
      <font>
        <color rgb="FF006600"/>
      </font>
      <fill>
        <patternFill>
          <bgColor rgb="FF006600"/>
        </patternFill>
      </fill>
    </dxf>
    <dxf>
      <fill>
        <patternFill>
          <bgColor theme="4" tint="0.59996337778862885"/>
        </patternFill>
      </fill>
    </dxf>
    <dxf>
      <fill>
        <patternFill>
          <bgColor theme="9" tint="0.59996337778862885"/>
        </patternFill>
      </fill>
    </dxf>
  </dxfs>
  <tableStyles count="0" defaultTableStyle="TableStyleMedium2" defaultPivotStyle="PivotStyleLight16"/>
  <colors>
    <mruColors>
      <color rgb="FF0080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'03.01.001 - Com Ética e Discip.'!$B$118</c:f>
              <c:strCache>
                <c:ptCount val="1"/>
                <c:pt idx="0">
                  <c:v>Início</c:v>
                </c:pt>
              </c:strCache>
            </c:strRef>
          </c:tx>
          <c:spPr>
            <a:gradFill rotWithShape="0">
              <a:gsLst>
                <a:gs pos="0">
                  <a:srgbClr val="B1CBE9"/>
                </a:gs>
                <a:gs pos="50000">
                  <a:srgbClr val="A3C1E5"/>
                </a:gs>
                <a:gs pos="100000">
                  <a:srgbClr val="92B9E4"/>
                </a:gs>
              </a:gsLst>
              <a:lin ang="5400000"/>
            </a:gradFill>
            <a:ln w="3175">
              <a:solidFill>
                <a:srgbClr val="3366FF"/>
              </a:solidFill>
              <a:prstDash val="solid"/>
            </a:ln>
          </c:spPr>
          <c:invertIfNegative val="0"/>
          <c:cat>
            <c:strRef>
              <c:f>'03.01.001 - Com Ética e Discip.'!$A$119:$A$132</c:f>
              <c:strCache>
                <c:ptCount val="14"/>
                <c:pt idx="0">
                  <c:v>Discussão e Análise de Denúncias</c:v>
                </c:pt>
                <c:pt idx="1">
                  <c:v>Encaminhamento de Processos éticos (para apreciação e julgamento do Plenário do CAU/SP)</c:v>
                </c:pt>
                <c:pt idx="2">
                  <c:v>Realização de Audiências</c:v>
                </c:pt>
                <c:pt idx="3">
                  <c:v>Processos Julgados</c:v>
                </c:pt>
                <c:pt idx="4">
                  <c:v>Despachos da Coordenadora</c:v>
                </c:pt>
                <c:pt idx="5">
                  <c:v>Participação em eventos do CAU/BR</c:v>
                </c:pt>
                <c:pt idx="6">
                  <c:v>Participação em eventos do CAU/BR</c:v>
                </c:pt>
                <c:pt idx="7">
                  <c:v>Participação em eventos do CAU/BR</c:v>
                </c:pt>
                <c:pt idx="8">
                  <c:v>Participação em eventos do CAU/BR</c:v>
                </c:pt>
                <c:pt idx="9">
                  <c:v>Participação em Treinamento técnico</c:v>
                </c:pt>
                <c:pt idx="10">
                  <c:v>Participação em Treinamento técnico</c:v>
                </c:pt>
                <c:pt idx="11">
                  <c:v>Palestra em universidades</c:v>
                </c:pt>
                <c:pt idx="12">
                  <c:v>Palestra em universidades</c:v>
                </c:pt>
                <c:pt idx="13">
                  <c:v>Palestra em universidades</c:v>
                </c:pt>
              </c:strCache>
            </c:strRef>
          </c:cat>
          <c:val>
            <c:numRef>
              <c:f>'03.01.001 - Com Ética e Discip.'!$B$119:$B$132</c:f>
              <c:numCache>
                <c:formatCode>General</c:formatCode>
                <c:ptCount val="14"/>
                <c:pt idx="0">
                  <c:v>1</c:v>
                </c:pt>
                <c:pt idx="1">
                  <c:v>1</c:v>
                </c:pt>
                <c:pt idx="2">
                  <c:v>1</c:v>
                </c:pt>
                <c:pt idx="3">
                  <c:v>1</c:v>
                </c:pt>
                <c:pt idx="4">
                  <c:v>1</c:v>
                </c:pt>
                <c:pt idx="5">
                  <c:v>1</c:v>
                </c:pt>
                <c:pt idx="6">
                  <c:v>4</c:v>
                </c:pt>
                <c:pt idx="7">
                  <c:v>5</c:v>
                </c:pt>
                <c:pt idx="8">
                  <c:v>12</c:v>
                </c:pt>
                <c:pt idx="9">
                  <c:v>3</c:v>
                </c:pt>
                <c:pt idx="10">
                  <c:v>10</c:v>
                </c:pt>
                <c:pt idx="11">
                  <c:v>3</c:v>
                </c:pt>
                <c:pt idx="12">
                  <c:v>6</c:v>
                </c:pt>
                <c:pt idx="13">
                  <c:v>9</c:v>
                </c:pt>
              </c:numCache>
            </c:numRef>
          </c:val>
        </c:ser>
        <c:ser>
          <c:idx val="1"/>
          <c:order val="1"/>
          <c:tx>
            <c:strRef>
              <c:f>'03.01.001 - Com Ética e Discip.'!$C$118</c:f>
              <c:strCache>
                <c:ptCount val="1"/>
                <c:pt idx="0">
                  <c:v>Duração</c:v>
                </c:pt>
              </c:strCache>
            </c:strRef>
          </c:tx>
          <c:spPr>
            <a:gradFill rotWithShape="0">
              <a:gsLst>
                <a:gs pos="0">
                  <a:srgbClr val="F7BDA4"/>
                </a:gs>
                <a:gs pos="50000">
                  <a:srgbClr val="F5B195"/>
                </a:gs>
                <a:gs pos="100000">
                  <a:srgbClr val="F8A581"/>
                </a:gs>
              </a:gsLst>
              <a:lin ang="5400000"/>
            </a:gradFill>
            <a:ln w="3175">
              <a:solidFill>
                <a:srgbClr val="FF6600"/>
              </a:solidFill>
              <a:prstDash val="solid"/>
            </a:ln>
          </c:spPr>
          <c:invertIfNegative val="0"/>
          <c:cat>
            <c:strRef>
              <c:f>'03.01.001 - Com Ética e Discip.'!$A$119:$A$132</c:f>
              <c:strCache>
                <c:ptCount val="14"/>
                <c:pt idx="0">
                  <c:v>Discussão e Análise de Denúncias</c:v>
                </c:pt>
                <c:pt idx="1">
                  <c:v>Encaminhamento de Processos éticos (para apreciação e julgamento do Plenário do CAU/SP)</c:v>
                </c:pt>
                <c:pt idx="2">
                  <c:v>Realização de Audiências</c:v>
                </c:pt>
                <c:pt idx="3">
                  <c:v>Processos Julgados</c:v>
                </c:pt>
                <c:pt idx="4">
                  <c:v>Despachos da Coordenadora</c:v>
                </c:pt>
                <c:pt idx="5">
                  <c:v>Participação em eventos do CAU/BR</c:v>
                </c:pt>
                <c:pt idx="6">
                  <c:v>Participação em eventos do CAU/BR</c:v>
                </c:pt>
                <c:pt idx="7">
                  <c:v>Participação em eventos do CAU/BR</c:v>
                </c:pt>
                <c:pt idx="8">
                  <c:v>Participação em eventos do CAU/BR</c:v>
                </c:pt>
                <c:pt idx="9">
                  <c:v>Participação em Treinamento técnico</c:v>
                </c:pt>
                <c:pt idx="10">
                  <c:v>Participação em Treinamento técnico</c:v>
                </c:pt>
                <c:pt idx="11">
                  <c:v>Palestra em universidades</c:v>
                </c:pt>
                <c:pt idx="12">
                  <c:v>Palestra em universidades</c:v>
                </c:pt>
                <c:pt idx="13">
                  <c:v>Palestra em universidades</c:v>
                </c:pt>
              </c:strCache>
            </c:strRef>
          </c:cat>
          <c:val>
            <c:numRef>
              <c:f>'03.01.001 - Com Ética e Discip.'!$C$119:$C$132</c:f>
              <c:numCache>
                <c:formatCode>General</c:formatCode>
                <c:ptCount val="14"/>
                <c:pt idx="0">
                  <c:v>12</c:v>
                </c:pt>
                <c:pt idx="1">
                  <c:v>12</c:v>
                </c:pt>
                <c:pt idx="2">
                  <c:v>12</c:v>
                </c:pt>
                <c:pt idx="3">
                  <c:v>12</c:v>
                </c:pt>
                <c:pt idx="4">
                  <c:v>12</c:v>
                </c:pt>
                <c:pt idx="5">
                  <c:v>1</c:v>
                </c:pt>
                <c:pt idx="6">
                  <c:v>2</c:v>
                </c:pt>
                <c:pt idx="7">
                  <c:v>1</c:v>
                </c:pt>
                <c:pt idx="8">
                  <c:v>1</c:v>
                </c:pt>
                <c:pt idx="9">
                  <c:v>1</c:v>
                </c:pt>
                <c:pt idx="10">
                  <c:v>1</c:v>
                </c:pt>
                <c:pt idx="11">
                  <c:v>1</c:v>
                </c:pt>
                <c:pt idx="12">
                  <c:v>1</c:v>
                </c:pt>
                <c:pt idx="13">
                  <c:v>1</c:v>
                </c:pt>
              </c:numCache>
            </c:numRef>
          </c:val>
        </c:ser>
        <c:dLbls>
          <c:showLegendKey val="0"/>
          <c:showVal val="0"/>
          <c:showCatName val="0"/>
          <c:showSerName val="0"/>
          <c:showPercent val="0"/>
          <c:showBubbleSize val="0"/>
        </c:dLbls>
        <c:gapWidth val="150"/>
        <c:overlap val="100"/>
        <c:axId val="431505856"/>
        <c:axId val="431501152"/>
      </c:barChart>
      <c:catAx>
        <c:axId val="431505856"/>
        <c:scaling>
          <c:orientation val="maxMin"/>
        </c:scaling>
        <c:delete val="0"/>
        <c:axPos val="l"/>
        <c:numFmt formatCode="General" sourceLinked="1"/>
        <c:majorTickMark val="none"/>
        <c:minorTickMark val="none"/>
        <c:tickLblPos val="nextTo"/>
        <c:spPr>
          <a:ln w="3175">
            <a:solidFill>
              <a:srgbClr val="D9D9D9"/>
            </a:solidFill>
            <a:prstDash val="solid"/>
          </a:ln>
        </c:spPr>
        <c:txPr>
          <a:bodyPr rot="0" vert="horz"/>
          <a:lstStyle/>
          <a:p>
            <a:pPr>
              <a:defRPr sz="3200" b="0" i="0" u="none" strike="noStrike" baseline="0">
                <a:solidFill>
                  <a:srgbClr val="333333"/>
                </a:solidFill>
                <a:latin typeface="Calibri"/>
                <a:ea typeface="Calibri"/>
                <a:cs typeface="Calibri"/>
              </a:defRPr>
            </a:pPr>
            <a:endParaRPr lang="pt-BR"/>
          </a:p>
        </c:txPr>
        <c:crossAx val="431501152"/>
        <c:crosses val="autoZero"/>
        <c:auto val="1"/>
        <c:lblAlgn val="ctr"/>
        <c:lblOffset val="100"/>
        <c:noMultiLvlLbl val="0"/>
      </c:catAx>
      <c:valAx>
        <c:axId val="431501152"/>
        <c:scaling>
          <c:orientation val="minMax"/>
          <c:max val="13"/>
          <c:min val="1"/>
        </c:scaling>
        <c:delete val="0"/>
        <c:axPos val="t"/>
        <c:majorGridlines>
          <c:spPr>
            <a:ln w="3175">
              <a:solidFill>
                <a:srgbClr val="D9D9D9"/>
              </a:solidFill>
              <a:prstDash val="solid"/>
            </a:ln>
          </c:spPr>
        </c:majorGridlines>
        <c:title>
          <c:tx>
            <c:rich>
              <a:bodyPr/>
              <a:lstStyle/>
              <a:p>
                <a:pPr>
                  <a:defRPr sz="1200" b="0" i="0" u="none" strike="noStrike" baseline="0">
                    <a:solidFill>
                      <a:srgbClr val="333333"/>
                    </a:solidFill>
                    <a:latin typeface="Calibri"/>
                    <a:ea typeface="Calibri"/>
                    <a:cs typeface="Calibri"/>
                  </a:defRPr>
                </a:pPr>
                <a:r>
                  <a:rPr lang="pt-BR"/>
                  <a:t>Meses</a:t>
                </a:r>
              </a:p>
            </c:rich>
          </c:tx>
          <c:overlay val="0"/>
          <c:spPr>
            <a:noFill/>
            <a:ln>
              <a:noFill/>
            </a:ln>
            <a:effectLst/>
          </c:spPr>
        </c:title>
        <c:numFmt formatCode="General" sourceLinked="1"/>
        <c:majorTickMark val="none"/>
        <c:minorTickMark val="none"/>
        <c:tickLblPos val="nextTo"/>
        <c:spPr>
          <a:noFill/>
          <a:ln>
            <a:noFill/>
          </a:ln>
          <a:effectLst/>
        </c:spPr>
        <c:txPr>
          <a:bodyPr rot="0" vert="horz"/>
          <a:lstStyle/>
          <a:p>
            <a:pPr>
              <a:defRPr sz="1200" b="0" i="0" u="none" strike="noStrike" baseline="0">
                <a:solidFill>
                  <a:srgbClr val="333333"/>
                </a:solidFill>
                <a:latin typeface="Calibri"/>
                <a:ea typeface="Calibri"/>
                <a:cs typeface="Calibri"/>
              </a:defRPr>
            </a:pPr>
            <a:endParaRPr lang="pt-BR"/>
          </a:p>
        </c:txPr>
        <c:crossAx val="431505856"/>
        <c:crosses val="autoZero"/>
        <c:crossBetween val="between"/>
        <c:majorUnit val="1"/>
      </c:valAx>
      <c:spPr>
        <a:noFill/>
        <a:ln w="25400">
          <a:noFill/>
        </a:ln>
      </c:spPr>
    </c:plotArea>
    <c:plotVisOnly val="1"/>
    <c:dispBlanksAs val="gap"/>
    <c:showDLblsOverMax val="0"/>
  </c:chart>
  <c:spPr>
    <a:solidFill>
      <a:srgbClr val="FFFFFF"/>
    </a:solidFill>
    <a:ln w="3175">
      <a:solidFill>
        <a:srgbClr val="D9D9D9"/>
      </a:solidFill>
      <a:prstDash val="solid"/>
    </a:ln>
  </c:spPr>
  <c:txPr>
    <a:bodyPr/>
    <a:lstStyle/>
    <a:p>
      <a:pPr>
        <a:defRPr sz="1200" b="0" i="0" u="none" strike="noStrike" baseline="0">
          <a:solidFill>
            <a:srgbClr val="333333"/>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a:p>
            <a:pPr>
              <a:defRPr/>
            </a:pPr>
            <a:endParaRPr lang="pt-B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39107852589854841"/>
          <c:y val="0.16523709914230483"/>
          <c:w val="0.5951320877257541"/>
          <c:h val="0.81598497089947264"/>
        </c:manualLayout>
      </c:layout>
      <c:barChart>
        <c:barDir val="bar"/>
        <c:grouping val="stacked"/>
        <c:varyColors val="0"/>
        <c:ser>
          <c:idx val="0"/>
          <c:order val="0"/>
          <c:tx>
            <c:strRef>
              <c:f>[8]Fiscalização!$B$136:$B$137</c:f>
              <c:strCache>
                <c:ptCount val="1"/>
                <c:pt idx="0">
                  <c:v>B Início</c:v>
                </c:pt>
              </c:strCache>
            </c:strRef>
          </c:tx>
          <c:spPr>
            <a:solidFill>
              <a:schemeClr val="accent1">
                <a:lumMod val="40000"/>
                <a:lumOff val="60000"/>
              </a:schemeClr>
            </a:solidFill>
            <a:ln w="9525" cap="flat" cmpd="sng" algn="ctr">
              <a:solidFill>
                <a:schemeClr val="accent1">
                  <a:shade val="95000"/>
                </a:schemeClr>
              </a:solidFill>
              <a:round/>
            </a:ln>
            <a:effectLst/>
          </c:spPr>
          <c:invertIfNegative val="0"/>
          <c:cat>
            <c:strRef>
              <c:f>[8]Fiscalização!$A$138:$A$142</c:f>
              <c:strCache>
                <c:ptCount val="5"/>
                <c:pt idx="0">
                  <c:v>PROFISSÃO ARQUITETO</c:v>
                </c:pt>
                <c:pt idx="1">
                  <c:v>CHAMA O SÍNDICO</c:v>
                </c:pt>
                <c:pt idx="2">
                  <c:v> OLHO VIVO</c:v>
                </c:pt>
                <c:pt idx="3">
                  <c:v>MUNICÍPIO 100%</c:v>
                </c:pt>
                <c:pt idx="4">
                  <c:v>CONSTRUÇÃO RESPONSÁVEL</c:v>
                </c:pt>
              </c:strCache>
            </c:strRef>
          </c:cat>
          <c:val>
            <c:numRef>
              <c:f>[8]Fiscalização!$B$138:$B$142</c:f>
              <c:numCache>
                <c:formatCode>General</c:formatCode>
                <c:ptCount val="5"/>
                <c:pt idx="0">
                  <c:v>8</c:v>
                </c:pt>
                <c:pt idx="1">
                  <c:v>8</c:v>
                </c:pt>
                <c:pt idx="2">
                  <c:v>8</c:v>
                </c:pt>
                <c:pt idx="3">
                  <c:v>8</c:v>
                </c:pt>
                <c:pt idx="4">
                  <c:v>8</c:v>
                </c:pt>
              </c:numCache>
            </c:numRef>
          </c:val>
          <c:extLst xmlns:c16r2="http://schemas.microsoft.com/office/drawing/2015/06/chart">
            <c:ext xmlns:c16="http://schemas.microsoft.com/office/drawing/2014/chart" uri="{C3380CC4-5D6E-409C-BE32-E72D297353CC}">
              <c16:uniqueId val="{00000000-9908-465B-A1CB-EC00FE14EB1C}"/>
            </c:ext>
          </c:extLst>
        </c:ser>
        <c:ser>
          <c:idx val="1"/>
          <c:order val="1"/>
          <c:tx>
            <c:strRef>
              <c:f>[8]Fiscalização!$C$136:$C$137</c:f>
              <c:strCache>
                <c:ptCount val="1"/>
                <c:pt idx="0">
                  <c:v>C Duração</c:v>
                </c:pt>
              </c:strCache>
            </c:strRef>
          </c:tx>
          <c:spPr>
            <a:solidFill>
              <a:schemeClr val="accent2">
                <a:lumMod val="40000"/>
                <a:lumOff val="60000"/>
              </a:schemeClr>
            </a:solidFill>
            <a:ln w="9525" cap="flat" cmpd="sng" algn="ctr">
              <a:solidFill>
                <a:schemeClr val="accent2">
                  <a:shade val="95000"/>
                </a:schemeClr>
              </a:solidFill>
              <a:round/>
            </a:ln>
            <a:effectLst/>
          </c:spPr>
          <c:invertIfNegative val="0"/>
          <c:cat>
            <c:strRef>
              <c:f>[8]Fiscalização!$A$138:$A$142</c:f>
              <c:strCache>
                <c:ptCount val="5"/>
                <c:pt idx="0">
                  <c:v>PROFISSÃO ARQUITETO</c:v>
                </c:pt>
                <c:pt idx="1">
                  <c:v>CHAMA O SÍNDICO</c:v>
                </c:pt>
                <c:pt idx="2">
                  <c:v> OLHO VIVO</c:v>
                </c:pt>
                <c:pt idx="3">
                  <c:v>MUNICÍPIO 100%</c:v>
                </c:pt>
                <c:pt idx="4">
                  <c:v>CONSTRUÇÃO RESPONSÁVEL</c:v>
                </c:pt>
              </c:strCache>
            </c:strRef>
          </c:cat>
          <c:val>
            <c:numRef>
              <c:f>[8]Fiscalização!$C$138:$C$142</c:f>
              <c:numCache>
                <c:formatCode>General</c:formatCode>
                <c:ptCount val="5"/>
                <c:pt idx="0">
                  <c:v>5</c:v>
                </c:pt>
                <c:pt idx="1">
                  <c:v>5</c:v>
                </c:pt>
                <c:pt idx="2">
                  <c:v>5</c:v>
                </c:pt>
                <c:pt idx="3">
                  <c:v>5</c:v>
                </c:pt>
                <c:pt idx="4">
                  <c:v>5</c:v>
                </c:pt>
              </c:numCache>
            </c:numRef>
          </c:val>
          <c:extLst xmlns:c16r2="http://schemas.microsoft.com/office/drawing/2015/06/chart">
            <c:ext xmlns:c16="http://schemas.microsoft.com/office/drawing/2014/chart" uri="{C3380CC4-5D6E-409C-BE32-E72D297353CC}">
              <c16:uniqueId val="{00000001-9908-465B-A1CB-EC00FE14EB1C}"/>
            </c:ext>
          </c:extLst>
        </c:ser>
        <c:dLbls>
          <c:showLegendKey val="0"/>
          <c:showVal val="0"/>
          <c:showCatName val="0"/>
          <c:showSerName val="0"/>
          <c:showPercent val="0"/>
          <c:showBubbleSize val="0"/>
        </c:dLbls>
        <c:gapWidth val="150"/>
        <c:overlap val="100"/>
        <c:axId val="431514088"/>
        <c:axId val="431512912"/>
      </c:barChart>
      <c:catAx>
        <c:axId val="431514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2912"/>
        <c:crosses val="autoZero"/>
        <c:auto val="1"/>
        <c:lblAlgn val="ctr"/>
        <c:lblOffset val="100"/>
        <c:noMultiLvlLbl val="0"/>
      </c:catAx>
      <c:valAx>
        <c:axId val="431512912"/>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4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a:p>
            <a:pPr>
              <a:defRPr/>
            </a:pPr>
            <a:endParaRPr lang="pt-B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39107852589854841"/>
          <c:y val="0.16523709914230483"/>
          <c:w val="0.5951320877257541"/>
          <c:h val="0.81598497089947264"/>
        </c:manualLayout>
      </c:layout>
      <c:barChart>
        <c:barDir val="bar"/>
        <c:grouping val="stacked"/>
        <c:varyColors val="0"/>
        <c:ser>
          <c:idx val="0"/>
          <c:order val="0"/>
          <c:tx>
            <c:strRef>
              <c:f>[9]Fiscalização!$B$135</c:f>
              <c:strCache>
                <c:ptCount val="1"/>
                <c:pt idx="0">
                  <c:v>Início</c:v>
                </c:pt>
              </c:strCache>
            </c:strRef>
          </c:tx>
          <c:spPr>
            <a:solidFill>
              <a:schemeClr val="accent1">
                <a:lumMod val="40000"/>
                <a:lumOff val="60000"/>
              </a:schemeClr>
            </a:solidFill>
            <a:ln w="9525" cap="flat" cmpd="sng" algn="ctr">
              <a:solidFill>
                <a:schemeClr val="accent1">
                  <a:shade val="95000"/>
                </a:schemeClr>
              </a:solidFill>
              <a:round/>
            </a:ln>
            <a:effectLst/>
          </c:spPr>
          <c:invertIfNegative val="0"/>
          <c:cat>
            <c:strRef>
              <c:f>[9]Fiscalização!$A$136:$A$140</c:f>
              <c:strCache>
                <c:ptCount val="5"/>
                <c:pt idx="0">
                  <c:v>1.ESPAÇO RESPONSÁVEL:</c:v>
                </c:pt>
                <c:pt idx="1">
                  <c:v>2.Diligências</c:v>
                </c:pt>
                <c:pt idx="2">
                  <c:v>3.Transparência técnica: </c:v>
                </c:pt>
                <c:pt idx="3">
                  <c:v>4. MELHORIA DAS FERRAMENTAS DE FISCALIZAÇÃO: </c:v>
                </c:pt>
                <c:pt idx="4">
                  <c:v>5.ARQUITETO FAZ!</c:v>
                </c:pt>
              </c:strCache>
            </c:strRef>
          </c:cat>
          <c:val>
            <c:numRef>
              <c:f>[9]Fiscalização!$B$136:$B$140</c:f>
              <c:numCache>
                <c:formatCode>General</c:formatCode>
                <c:ptCount val="5"/>
                <c:pt idx="0">
                  <c:v>8</c:v>
                </c:pt>
                <c:pt idx="1">
                  <c:v>8</c:v>
                </c:pt>
                <c:pt idx="2">
                  <c:v>8</c:v>
                </c:pt>
                <c:pt idx="3">
                  <c:v>8</c:v>
                </c:pt>
                <c:pt idx="4">
                  <c:v>8</c:v>
                </c:pt>
              </c:numCache>
            </c:numRef>
          </c:val>
          <c:extLst xmlns:c16r2="http://schemas.microsoft.com/office/drawing/2015/06/chart">
            <c:ext xmlns:c16="http://schemas.microsoft.com/office/drawing/2014/chart" uri="{C3380CC4-5D6E-409C-BE32-E72D297353CC}">
              <c16:uniqueId val="{00000000-65DD-460B-8660-E9166F79EC7B}"/>
            </c:ext>
          </c:extLst>
        </c:ser>
        <c:ser>
          <c:idx val="1"/>
          <c:order val="1"/>
          <c:tx>
            <c:strRef>
              <c:f>[9]Fiscalização!$C$135</c:f>
              <c:strCache>
                <c:ptCount val="1"/>
                <c:pt idx="0">
                  <c:v>Duração</c:v>
                </c:pt>
              </c:strCache>
            </c:strRef>
          </c:tx>
          <c:spPr>
            <a:solidFill>
              <a:schemeClr val="accent2">
                <a:lumMod val="40000"/>
                <a:lumOff val="60000"/>
              </a:schemeClr>
            </a:solidFill>
            <a:ln w="9525" cap="flat" cmpd="sng" algn="ctr">
              <a:solidFill>
                <a:schemeClr val="accent2">
                  <a:shade val="95000"/>
                </a:schemeClr>
              </a:solidFill>
              <a:round/>
            </a:ln>
            <a:effectLst/>
          </c:spPr>
          <c:invertIfNegative val="0"/>
          <c:cat>
            <c:strRef>
              <c:f>[9]Fiscalização!$A$136:$A$140</c:f>
              <c:strCache>
                <c:ptCount val="5"/>
                <c:pt idx="0">
                  <c:v>1.ESPAÇO RESPONSÁVEL:</c:v>
                </c:pt>
                <c:pt idx="1">
                  <c:v>2.Diligências</c:v>
                </c:pt>
                <c:pt idx="2">
                  <c:v>3.Transparência técnica: </c:v>
                </c:pt>
                <c:pt idx="3">
                  <c:v>4. MELHORIA DAS FERRAMENTAS DE FISCALIZAÇÃO: </c:v>
                </c:pt>
                <c:pt idx="4">
                  <c:v>5.ARQUITETO FAZ!</c:v>
                </c:pt>
              </c:strCache>
            </c:strRef>
          </c:cat>
          <c:val>
            <c:numRef>
              <c:f>[9]Fiscalização!$C$136:$C$140</c:f>
              <c:numCache>
                <c:formatCode>General</c:formatCode>
                <c:ptCount val="5"/>
                <c:pt idx="0">
                  <c:v>5</c:v>
                </c:pt>
                <c:pt idx="1">
                  <c:v>5</c:v>
                </c:pt>
                <c:pt idx="2">
                  <c:v>5</c:v>
                </c:pt>
                <c:pt idx="3">
                  <c:v>5</c:v>
                </c:pt>
                <c:pt idx="4">
                  <c:v>5</c:v>
                </c:pt>
              </c:numCache>
            </c:numRef>
          </c:val>
          <c:extLst xmlns:c16r2="http://schemas.microsoft.com/office/drawing/2015/06/chart">
            <c:ext xmlns:c16="http://schemas.microsoft.com/office/drawing/2014/chart" uri="{C3380CC4-5D6E-409C-BE32-E72D297353CC}">
              <c16:uniqueId val="{00000001-65DD-460B-8660-E9166F79EC7B}"/>
            </c:ext>
          </c:extLst>
        </c:ser>
        <c:dLbls>
          <c:showLegendKey val="0"/>
          <c:showVal val="0"/>
          <c:showCatName val="0"/>
          <c:showSerName val="0"/>
          <c:showPercent val="0"/>
          <c:showBubbleSize val="0"/>
        </c:dLbls>
        <c:gapWidth val="150"/>
        <c:overlap val="100"/>
        <c:axId val="431514872"/>
        <c:axId val="431515656"/>
      </c:barChart>
      <c:catAx>
        <c:axId val="431514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5656"/>
        <c:crosses val="autoZero"/>
        <c:auto val="1"/>
        <c:lblAlgn val="ctr"/>
        <c:lblOffset val="100"/>
        <c:noMultiLvlLbl val="0"/>
      </c:catAx>
      <c:valAx>
        <c:axId val="43151565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48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a:p>
            <a:pPr>
              <a:defRPr/>
            </a:pPr>
            <a:endParaRPr lang="pt-B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39107852589854841"/>
          <c:y val="0.16523709914230483"/>
          <c:w val="0.5951320877257541"/>
          <c:h val="0.81598497089947264"/>
        </c:manualLayout>
      </c:layout>
      <c:barChart>
        <c:barDir val="bar"/>
        <c:grouping val="stacked"/>
        <c:varyColors val="0"/>
        <c:ser>
          <c:idx val="0"/>
          <c:order val="0"/>
          <c:tx>
            <c:strRef>
              <c:f>[10]Fiscalização!$B$156:$B$157</c:f>
              <c:strCache>
                <c:ptCount val="1"/>
                <c:pt idx="0">
                  <c:v>B Início</c:v>
                </c:pt>
              </c:strCache>
            </c:strRef>
          </c:tx>
          <c:spPr>
            <a:solidFill>
              <a:schemeClr val="accent1">
                <a:lumMod val="40000"/>
                <a:lumOff val="60000"/>
              </a:schemeClr>
            </a:solidFill>
            <a:ln w="9525" cap="flat" cmpd="sng" algn="ctr">
              <a:solidFill>
                <a:schemeClr val="accent1">
                  <a:shade val="95000"/>
                </a:schemeClr>
              </a:solidFill>
              <a:round/>
            </a:ln>
            <a:effectLst/>
          </c:spPr>
          <c:invertIfNegative val="0"/>
          <c:cat>
            <c:strRef>
              <c:f>[10]Fiscalização!$A$158:$A$165</c:f>
              <c:strCache>
                <c:ptCount val="8"/>
                <c:pt idx="0">
                  <c:v>Ação 01 - Interlocução com a Comissão de Relações Institucionais</c:v>
                </c:pt>
                <c:pt idx="1">
                  <c:v>Ação 02 -  Interlocução com a Comissão Parlamentar</c:v>
                </c:pt>
                <c:pt idx="2">
                  <c:v>Ação 03 -  Interlocução com o CREA/SP</c:v>
                </c:pt>
                <c:pt idx="3">
                  <c:v>Ação 04 -  Elaboração de material impresso</c:v>
                </c:pt>
                <c:pt idx="4">
                  <c:v>Ação 05 - Identificação dos órgãos públicos e prefeituras com irregularidades</c:v>
                </c:pt>
                <c:pt idx="5">
                  <c:v>Ação 06 - Treinamento dos agentes de fiscalização e subgerentes regionais</c:v>
                </c:pt>
                <c:pt idx="6">
                  <c:v>Ação 07 - Visita de orientação e fiscalização nos órgãos públicos</c:v>
                </c:pt>
                <c:pt idx="7">
                  <c:v>Ação 08 -  Orientação para elaboração de legislação em prefeituras</c:v>
                </c:pt>
              </c:strCache>
            </c:strRef>
          </c:cat>
          <c:val>
            <c:numRef>
              <c:f>[10]Fiscalização!$B$158:$B$165</c:f>
              <c:numCache>
                <c:formatCode>General</c:formatCode>
                <c:ptCount val="8"/>
                <c:pt idx="0">
                  <c:v>8</c:v>
                </c:pt>
                <c:pt idx="1">
                  <c:v>8</c:v>
                </c:pt>
                <c:pt idx="2">
                  <c:v>8</c:v>
                </c:pt>
                <c:pt idx="3">
                  <c:v>8</c:v>
                </c:pt>
                <c:pt idx="4">
                  <c:v>8</c:v>
                </c:pt>
                <c:pt idx="5">
                  <c:v>8</c:v>
                </c:pt>
                <c:pt idx="6">
                  <c:v>8</c:v>
                </c:pt>
                <c:pt idx="7">
                  <c:v>8</c:v>
                </c:pt>
              </c:numCache>
            </c:numRef>
          </c:val>
          <c:extLst xmlns:c16r2="http://schemas.microsoft.com/office/drawing/2015/06/chart">
            <c:ext xmlns:c16="http://schemas.microsoft.com/office/drawing/2014/chart" uri="{C3380CC4-5D6E-409C-BE32-E72D297353CC}">
              <c16:uniqueId val="{00000000-B843-43EC-8D9D-AABB11E7CF39}"/>
            </c:ext>
          </c:extLst>
        </c:ser>
        <c:ser>
          <c:idx val="1"/>
          <c:order val="1"/>
          <c:tx>
            <c:strRef>
              <c:f>[10]Fiscalização!$C$156:$C$157</c:f>
              <c:strCache>
                <c:ptCount val="1"/>
                <c:pt idx="0">
                  <c:v>C Duração</c:v>
                </c:pt>
              </c:strCache>
            </c:strRef>
          </c:tx>
          <c:spPr>
            <a:solidFill>
              <a:schemeClr val="accent2">
                <a:lumMod val="40000"/>
                <a:lumOff val="60000"/>
              </a:schemeClr>
            </a:solidFill>
            <a:ln w="9525" cap="flat" cmpd="sng" algn="ctr">
              <a:solidFill>
                <a:schemeClr val="accent2">
                  <a:shade val="95000"/>
                </a:schemeClr>
              </a:solidFill>
              <a:round/>
            </a:ln>
            <a:effectLst/>
          </c:spPr>
          <c:invertIfNegative val="0"/>
          <c:cat>
            <c:strRef>
              <c:f>[10]Fiscalização!$A$158:$A$165</c:f>
              <c:strCache>
                <c:ptCount val="8"/>
                <c:pt idx="0">
                  <c:v>Ação 01 - Interlocução com a Comissão de Relações Institucionais</c:v>
                </c:pt>
                <c:pt idx="1">
                  <c:v>Ação 02 -  Interlocução com a Comissão Parlamentar</c:v>
                </c:pt>
                <c:pt idx="2">
                  <c:v>Ação 03 -  Interlocução com o CREA/SP</c:v>
                </c:pt>
                <c:pt idx="3">
                  <c:v>Ação 04 -  Elaboração de material impresso</c:v>
                </c:pt>
                <c:pt idx="4">
                  <c:v>Ação 05 - Identificação dos órgãos públicos e prefeituras com irregularidades</c:v>
                </c:pt>
                <c:pt idx="5">
                  <c:v>Ação 06 - Treinamento dos agentes de fiscalização e subgerentes regionais</c:v>
                </c:pt>
                <c:pt idx="6">
                  <c:v>Ação 07 - Visita de orientação e fiscalização nos órgãos públicos</c:v>
                </c:pt>
                <c:pt idx="7">
                  <c:v>Ação 08 -  Orientação para elaboração de legislação em prefeituras</c:v>
                </c:pt>
              </c:strCache>
            </c:strRef>
          </c:cat>
          <c:val>
            <c:numRef>
              <c:f>[10]Fiscalização!$C$158:$C$165</c:f>
              <c:numCache>
                <c:formatCode>General</c:formatCode>
                <c:ptCount val="8"/>
                <c:pt idx="0">
                  <c:v>1</c:v>
                </c:pt>
                <c:pt idx="1">
                  <c:v>1</c:v>
                </c:pt>
                <c:pt idx="2">
                  <c:v>1</c:v>
                </c:pt>
                <c:pt idx="3">
                  <c:v>1</c:v>
                </c:pt>
                <c:pt idx="4">
                  <c:v>1</c:v>
                </c:pt>
                <c:pt idx="5">
                  <c:v>1</c:v>
                </c:pt>
                <c:pt idx="6">
                  <c:v>5</c:v>
                </c:pt>
                <c:pt idx="7">
                  <c:v>5</c:v>
                </c:pt>
              </c:numCache>
            </c:numRef>
          </c:val>
          <c:extLst xmlns:c16r2="http://schemas.microsoft.com/office/drawing/2015/06/chart">
            <c:ext xmlns:c16="http://schemas.microsoft.com/office/drawing/2014/chart" uri="{C3380CC4-5D6E-409C-BE32-E72D297353CC}">
              <c16:uniqueId val="{00000001-B843-43EC-8D9D-AABB11E7CF39}"/>
            </c:ext>
          </c:extLst>
        </c:ser>
        <c:dLbls>
          <c:showLegendKey val="0"/>
          <c:showVal val="0"/>
          <c:showCatName val="0"/>
          <c:showSerName val="0"/>
          <c:showPercent val="0"/>
          <c:showBubbleSize val="0"/>
        </c:dLbls>
        <c:gapWidth val="150"/>
        <c:overlap val="100"/>
        <c:axId val="426570520"/>
        <c:axId val="426568168"/>
      </c:barChart>
      <c:catAx>
        <c:axId val="426570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68168"/>
        <c:crosses val="autoZero"/>
        <c:auto val="1"/>
        <c:lblAlgn val="ctr"/>
        <c:lblOffset val="100"/>
        <c:noMultiLvlLbl val="0"/>
      </c:catAx>
      <c:valAx>
        <c:axId val="426568168"/>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7052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400" b="0" i="0">
                <a:solidFill>
                  <a:srgbClr val="000000"/>
                </a:solidFill>
                <a:latin typeface="+mn-lt"/>
              </a:defRPr>
            </a:pPr>
            <a:r>
              <a:rPr lang="pt-BR"/>
              <a:t>Janeiro a Dezembro/2019</a:t>
            </a:r>
          </a:p>
        </c:rich>
      </c:tx>
      <c:overlay val="0"/>
    </c:title>
    <c:autoTitleDeleted val="0"/>
    <c:plotArea>
      <c:layout/>
      <c:barChart>
        <c:barDir val="bar"/>
        <c:grouping val="stacked"/>
        <c:varyColors val="1"/>
        <c:ser>
          <c:idx val="0"/>
          <c:order val="0"/>
          <c:tx>
            <c:strRef>
              <c:f>'[11]Contrato (Pl_Ação) '!$B$126</c:f>
              <c:strCache>
                <c:ptCount val="1"/>
                <c:pt idx="0">
                  <c:v>Início</c:v>
                </c:pt>
              </c:strCache>
            </c:strRef>
          </c:tx>
          <c:spPr>
            <a:solidFill>
              <a:srgbClr val="ED7D31"/>
            </a:solidFill>
          </c:spPr>
          <c:invertIfNegative val="1"/>
          <c:cat>
            <c:strRef>
              <c:f>'[11]Contrato (Pl_Ação) '!$A$127:$A$133</c:f>
              <c:strCache>
                <c:ptCount val="7"/>
                <c:pt idx="0">
                  <c:v>Capacitação continuada dos conselheiros da CPP através da participação em eventos relacionados com as competências da comissão </c:v>
                </c:pt>
                <c:pt idx="1">
                  <c:v>Ações conjuntas entre os diversos atores da sociedade sobre Desenvolvimento Profissional através de pesquisa e campanha institucional de valorização profissional e esclarecimento, comunicação, formação e valorização profissional em instâncias privadas ou </c:v>
                </c:pt>
                <c:pt idx="2">
                  <c:v>Debater as relações de trabalho e atribuições profissionais e propor estratégias para recuperação da representatividade da profissão nos diversos setores da sociedade</c:v>
                </c:pt>
                <c:pt idx="3">
                  <c:v>Promoção de acolhimento aos egressos e valorização e capacitação do profissional que entra no mercado, através do estímulo ao empreendedorismo, residência universitária e valorização e divulgação das boas práticas em arquitetura e urbanismo</c:v>
                </c:pt>
                <c:pt idx="4">
                  <c:v>Debater aspectos de relação de gênero e geracional, no exercício e no desenvolvimento profissional </c:v>
                </c:pt>
                <c:pt idx="5">
                  <c:v>Propor, apreciar e deliberar critérios e formas para aplicação de ATHIS, integrada com a CT ATHIS</c:v>
                </c:pt>
                <c:pt idx="6">
                  <c:v>Promover estratégias de valorização do arquiteto urbanista em papéis de decisão quanto às políticas públicas, através de estudo de caso, incluindo comparativo com plano de ação da CPUAT e da CT Parlamentar e que possibilitará a proposição efetiva de ações</c:v>
                </c:pt>
              </c:strCache>
            </c:strRef>
          </c:cat>
          <c:val>
            <c:numRef>
              <c:f>'[11]Contrato (Pl_Ação) '!$B$127:$B$133</c:f>
              <c:numCache>
                <c:formatCode>General</c:formatCode>
                <c:ptCount val="7"/>
                <c:pt idx="0">
                  <c:v>6</c:v>
                </c:pt>
                <c:pt idx="1">
                  <c:v>1</c:v>
                </c:pt>
                <c:pt idx="2">
                  <c:v>1</c:v>
                </c:pt>
                <c:pt idx="3">
                  <c:v>1</c:v>
                </c:pt>
                <c:pt idx="4">
                  <c:v>1</c:v>
                </c:pt>
                <c:pt idx="5">
                  <c:v>1</c:v>
                </c:pt>
                <c:pt idx="6">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'[11]Contrato (Pl_Ação) '!$C$126</c:f>
              <c:strCache>
                <c:ptCount val="1"/>
                <c:pt idx="0">
                  <c:v>Duração</c:v>
                </c:pt>
              </c:strCache>
            </c:strRef>
          </c:tx>
          <c:spPr>
            <a:solidFill>
              <a:srgbClr val="5B9BD5"/>
            </a:solidFill>
          </c:spPr>
          <c:invertIfNegative val="1"/>
          <c:cat>
            <c:strRef>
              <c:f>'[11]Contrato (Pl_Ação) '!$A$127:$A$133</c:f>
              <c:strCache>
                <c:ptCount val="7"/>
                <c:pt idx="0">
                  <c:v>Capacitação continuada dos conselheiros da CPP através da participação em eventos relacionados com as competências da comissão </c:v>
                </c:pt>
                <c:pt idx="1">
                  <c:v>Ações conjuntas entre os diversos atores da sociedade sobre Desenvolvimento Profissional através de pesquisa e campanha institucional de valorização profissional e esclarecimento, comunicação, formação e valorização profissional em instâncias privadas ou </c:v>
                </c:pt>
                <c:pt idx="2">
                  <c:v>Debater as relações de trabalho e atribuições profissionais e propor estratégias para recuperação da representatividade da profissão nos diversos setores da sociedade</c:v>
                </c:pt>
                <c:pt idx="3">
                  <c:v>Promoção de acolhimento aos egressos e valorização e capacitação do profissional que entra no mercado, através do estímulo ao empreendedorismo, residência universitária e valorização e divulgação das boas práticas em arquitetura e urbanismo</c:v>
                </c:pt>
                <c:pt idx="4">
                  <c:v>Debater aspectos de relação de gênero e geracional, no exercício e no desenvolvimento profissional </c:v>
                </c:pt>
                <c:pt idx="5">
                  <c:v>Propor, apreciar e deliberar critérios e formas para aplicação de ATHIS, integrada com a CT ATHIS</c:v>
                </c:pt>
                <c:pt idx="6">
                  <c:v>Promover estratégias de valorização do arquiteto urbanista em papéis de decisão quanto às políticas públicas, através de estudo de caso, incluindo comparativo com plano de ação da CPUAT e da CT Parlamentar e que possibilitará a proposição efetiva de ações</c:v>
                </c:pt>
              </c:strCache>
            </c:strRef>
          </c:cat>
          <c:val>
            <c:numRef>
              <c:f>'[11]Contrato (Pl_Ação) '!$C$127:$C$133</c:f>
              <c:numCache>
                <c:formatCode>General</c:formatCode>
                <c:ptCount val="7"/>
                <c:pt idx="0">
                  <c:v>2</c:v>
                </c:pt>
                <c:pt idx="1">
                  <c:v>12</c:v>
                </c:pt>
                <c:pt idx="2">
                  <c:v>12</c:v>
                </c:pt>
                <c:pt idx="3">
                  <c:v>12</c:v>
                </c:pt>
                <c:pt idx="4">
                  <c:v>12</c:v>
                </c:pt>
                <c:pt idx="5">
                  <c:v>12</c:v>
                </c:pt>
                <c:pt idx="6">
                  <c:v>12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426570912"/>
        <c:axId val="426572088"/>
      </c:barChart>
      <c:catAx>
        <c:axId val="426570912"/>
        <c:scaling>
          <c:orientation val="maxMin"/>
        </c:scaling>
        <c:delete val="0"/>
        <c:axPos val="l"/>
        <c:numFmt formatCode="General" sourceLinked="1"/>
        <c:majorTickMark val="cross"/>
        <c:minorTickMark val="cross"/>
        <c:tickLblPos val="nextTo"/>
        <c:txPr>
          <a:bodyPr/>
          <a:lstStyle/>
          <a:p>
            <a:pPr lvl="0">
              <a:defRPr sz="1200" b="0" i="0">
                <a:solidFill>
                  <a:srgbClr val="000000"/>
                </a:solidFill>
                <a:latin typeface="+mn-lt"/>
              </a:defRPr>
            </a:pPr>
            <a:endParaRPr lang="pt-BR"/>
          </a:p>
        </c:txPr>
        <c:crossAx val="426572088"/>
        <c:crosses val="autoZero"/>
        <c:auto val="1"/>
        <c:lblAlgn val="ctr"/>
        <c:lblOffset val="100"/>
        <c:noMultiLvlLbl val="1"/>
      </c:catAx>
      <c:valAx>
        <c:axId val="426572088"/>
        <c:scaling>
          <c:orientation val="minMax"/>
        </c:scaling>
        <c:delete val="0"/>
        <c:axPos val="b"/>
        <c:majorGridlines>
          <c:spPr>
            <a:ln>
              <a:solidFill>
                <a:srgbClr val="D9D9D9"/>
              </a:solidFill>
            </a:ln>
          </c:spPr>
        </c:majorGridlines>
        <c:title>
          <c:tx>
            <c:rich>
              <a:bodyPr/>
              <a:lstStyle/>
              <a:p>
                <a:pPr lvl="0">
                  <a:defRPr sz="1200" b="0" i="0">
                    <a:solidFill>
                      <a:srgbClr val="000000"/>
                    </a:solidFill>
                    <a:latin typeface="+mn-lt"/>
                  </a:defRPr>
                </a:pPr>
                <a:r>
                  <a:rPr lang="pt-BR"/>
                  <a:t>Meses</a:t>
                </a:r>
              </a:p>
            </c:rich>
          </c:tx>
          <c:overlay val="0"/>
        </c:title>
        <c:numFmt formatCode="General" sourceLinked="1"/>
        <c:majorTickMark val="cross"/>
        <c:minorTickMark val="cross"/>
        <c:tickLblPos val="nextTo"/>
        <c:spPr>
          <a:ln w="47625">
            <a:noFill/>
          </a:ln>
        </c:spPr>
        <c:txPr>
          <a:bodyPr/>
          <a:lstStyle/>
          <a:p>
            <a:pPr lvl="0">
              <a:defRPr sz="1200" b="0" i="0">
                <a:solidFill>
                  <a:srgbClr val="000000"/>
                </a:solidFill>
                <a:latin typeface="+mn-lt"/>
              </a:defRPr>
            </a:pPr>
            <a:endParaRPr lang="pt-BR"/>
          </a:p>
        </c:txPr>
        <c:crossAx val="426570912"/>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r>
              <a:rPr lang="pt-BR" sz="2000"/>
              <a:t>Janeiro a Dezembro/2019</a:t>
            </a:r>
          </a:p>
        </c:rich>
      </c:tx>
      <c:overlay val="0"/>
      <c:spPr>
        <a:noFill/>
        <a:ln>
          <a:noFill/>
        </a:ln>
        <a:effectLst/>
      </c:spPr>
      <c:txPr>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'04.02.002 - Com Esp Pol. Urbana'!$B$129</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'04.02.002 - Com Esp Pol. Urbana'!$A$130</c:f>
              <c:strCache>
                <c:ptCount val="1"/>
                <c:pt idx="0">
                  <c:v>Reunião Ordinária</c:v>
                </c:pt>
              </c:strCache>
            </c:strRef>
          </c:cat>
          <c:val>
            <c:numRef>
              <c:f>'04.02.002 - Com Esp Pol. Urbana'!$B$130</c:f>
              <c:numCache>
                <c:formatCode>General</c:formatCode>
                <c:ptCount val="1"/>
                <c:pt idx="0">
                  <c:v>1</c:v>
                </c:pt>
              </c:numCache>
            </c:numRef>
          </c:val>
        </c:ser>
        <c:ser>
          <c:idx val="0"/>
          <c:order val="1"/>
          <c:tx>
            <c:strRef>
              <c:f>'04.02.002 - Com Esp Pol. Urbana'!$C$129</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'04.02.002 - Com Esp Pol. Urbana'!$A$130</c:f>
              <c:strCache>
                <c:ptCount val="1"/>
                <c:pt idx="0">
                  <c:v>Reunião Ordinária</c:v>
                </c:pt>
              </c:strCache>
            </c:strRef>
          </c:cat>
          <c:val>
            <c:numRef>
              <c:f>'04.02.002 - Com Esp Pol. Urbana'!$C$130</c:f>
              <c:numCache>
                <c:formatCode>General</c:formatCode>
                <c:ptCount val="1"/>
                <c:pt idx="0">
                  <c:v>12</c:v>
                </c:pt>
              </c:numCache>
            </c:numRef>
          </c:val>
        </c:ser>
        <c:dLbls>
          <c:showLegendKey val="0"/>
          <c:showVal val="0"/>
          <c:showCatName val="0"/>
          <c:showSerName val="0"/>
          <c:showPercent val="0"/>
          <c:showBubbleSize val="0"/>
        </c:dLbls>
        <c:gapWidth val="150"/>
        <c:overlap val="100"/>
        <c:axId val="426569344"/>
        <c:axId val="426571304"/>
      </c:barChart>
      <c:catAx>
        <c:axId val="426569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pt-BR"/>
          </a:p>
        </c:txPr>
        <c:crossAx val="426571304"/>
        <c:crosses val="autoZero"/>
        <c:auto val="1"/>
        <c:lblAlgn val="ctr"/>
        <c:lblOffset val="100"/>
        <c:noMultiLvlLbl val="0"/>
      </c:catAx>
      <c:valAx>
        <c:axId val="426571304"/>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6934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itle>
    <c:autoTitleDeleted val="0"/>
    <c:plotArea>
      <c:layout/>
      <c:barChart>
        <c:barDir val="bar"/>
        <c:grouping val="stacked"/>
        <c:varyColors val="0"/>
        <c:ser>
          <c:idx val="1"/>
          <c:order val="0"/>
          <c:tx>
            <c:strRef>
              <c:f>'[12]Contrato (Pl_Ação)'!$B$132</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'[12]Contrato (Pl_Ação)'!$A$133:$A$142</c:f>
              <c:strCache>
                <c:ptCount val="10"/>
                <c:pt idx="0">
                  <c:v>1. Discussão e aprovação da pauta, matérias da Revista Móbile  do CAU/SP, follow -up da edição 16 da revista Móbile; 2. DISCUSSÃO sobre  criação e manutenção de biblioteca CAU/SP </c:v>
                </c:pt>
                <c:pt idx="1">
                  <c:v>1. Fechamento da edição 12 da revista Móbile; 2. Discussão e aprovação das pautas e das matérias, follow -up da edição 13 da revista Móbile, a revista  do CAU/SP; 3. Elaboração e Discussão de diretrizes para o PLANO DE COMUNICAÇÃO de acordo com o regiment</c:v>
                </c:pt>
                <c:pt idx="2">
                  <c:v>1. Finalização e distribuição pelos correios da edição 12 da revista Móbile; Follow-up da edição 13 da revista Móbile; Fechamento da edição 13 da revista Móbile; 2.Elaboração e Discussão de diretrizes para o PLANO DE COMUNICAÇÃO de acordo com o regimento </c:v>
                </c:pt>
                <c:pt idx="3">
                  <c:v>1. Distribuição pelos correios da edição 13 da revista Móbile; Follow-up da edição 14 da revista Móbile; 2.Elaboração e Discussão de diretrizes para o PLANO DE COMUNICAÇÃO de acordo com o regimento do CAU/SP (art. 101, i); 3. Discussão sobre  criação e ma</c:v>
                </c:pt>
                <c:pt idx="4">
                  <c:v> 1. Follow-up da edição 14 da revista Móbile;  2. Discussão sobre  criação e manutenção de biblioteca CAU/SP de acordo com o regimento do CAU/SP (art. 101, i); e demais demandas;</c:v>
                </c:pt>
                <c:pt idx="5">
                  <c:v>1. Follow-up da edição 14 da revista Móbile; Fechamento da edição 14 da revista Móbile; 2. Discussão sobre  criação e manutenção de biblioteca CAU/SP de acordo com o regimento do CAU/SP (art. 101, i); 3. Discussão de sugestões de temas para a comemoração </c:v>
                </c:pt>
                <c:pt idx="6">
                  <c:v> 1.   Finalização e distribuição pelos correios da edição 12 da revista Móbile; 2. Discussão e aprovação das pautas e das matérias da edição 15 da revista Móbile; e demais demandas;</c:v>
                </c:pt>
                <c:pt idx="7">
                  <c:v>1. Follow-up da edição 15 da revista Móbile, Discussão e aprovação das pautas e das matérias da edição 15 da revista Móbile; 2. Discussão sobre  criação e manutenção de biblioteca CAU/SP de acordo com o regimento do CAU/SP (art. 101, i); 3. Discussão de s</c:v>
                </c:pt>
                <c:pt idx="8">
                  <c:v>1. Follow-up da edição 15 da revista Móbile; Fechamento da edição 15 da revista Móbile;  3. Discussão de sugestões de temas para a comemoração do Dia do Arquiteto; e demais demandas;</c:v>
                </c:pt>
                <c:pt idx="9">
                  <c:v>1. Finalização e distribuição pelos correios da edição 15 da revista Móbile;  Discussão sobre o programa para a  comemoração ao Dia Internacional da Mulher; e demais demandas;</c:v>
                </c:pt>
              </c:strCache>
            </c:strRef>
          </c:cat>
          <c:val>
            <c:numRef>
              <c:f>'[12]Contrato (Pl_Ação)'!$B$133:$B$142</c:f>
              <c:numCache>
                <c:formatCode>General</c:formatCode>
                <c:ptCount val="10"/>
                <c:pt idx="0">
                  <c:v>1</c:v>
                </c:pt>
                <c:pt idx="1">
                  <c:v>4</c:v>
                </c:pt>
                <c:pt idx="2">
                  <c:v>5</c:v>
                </c:pt>
                <c:pt idx="3">
                  <c:v>6</c:v>
                </c:pt>
                <c:pt idx="4">
                  <c:v>7</c:v>
                </c:pt>
                <c:pt idx="5">
                  <c:v>8</c:v>
                </c:pt>
                <c:pt idx="6">
                  <c:v>9</c:v>
                </c:pt>
                <c:pt idx="7">
                  <c:v>10</c:v>
                </c:pt>
                <c:pt idx="8">
                  <c:v>11</c:v>
                </c:pt>
                <c:pt idx="9">
                  <c:v>12</c:v>
                </c:pt>
              </c:numCache>
            </c:numRef>
          </c:val>
        </c:ser>
        <c:ser>
          <c:idx val="0"/>
          <c:order val="1"/>
          <c:tx>
            <c:strRef>
              <c:f>'[12]Contrato (Pl_Ação)'!$C$132</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'[12]Contrato (Pl_Ação)'!$A$133:$A$142</c:f>
              <c:strCache>
                <c:ptCount val="10"/>
                <c:pt idx="0">
                  <c:v>1. Discussão e aprovação da pauta, matérias da Revista Móbile  do CAU/SP, follow -up da edição 16 da revista Móbile; 2. DISCUSSÃO sobre  criação e manutenção de biblioteca CAU/SP </c:v>
                </c:pt>
                <c:pt idx="1">
                  <c:v>1. Fechamento da edição 12 da revista Móbile; 2. Discussão e aprovação das pautas e das matérias, follow -up da edição 13 da revista Móbile, a revista  do CAU/SP; 3. Elaboração e Discussão de diretrizes para o PLANO DE COMUNICAÇÃO de acordo com o regiment</c:v>
                </c:pt>
                <c:pt idx="2">
                  <c:v>1. Finalização e distribuição pelos correios da edição 12 da revista Móbile; Follow-up da edição 13 da revista Móbile; Fechamento da edição 13 da revista Móbile; 2.Elaboração e Discussão de diretrizes para o PLANO DE COMUNICAÇÃO de acordo com o regimento </c:v>
                </c:pt>
                <c:pt idx="3">
                  <c:v>1. Distribuição pelos correios da edição 13 da revista Móbile; Follow-up da edição 14 da revista Móbile; 2.Elaboração e Discussão de diretrizes para o PLANO DE COMUNICAÇÃO de acordo com o regimento do CAU/SP (art. 101, i); 3. Discussão sobre  criação e ma</c:v>
                </c:pt>
                <c:pt idx="4">
                  <c:v> 1. Follow-up da edição 14 da revista Móbile;  2. Discussão sobre  criação e manutenção de biblioteca CAU/SP de acordo com o regimento do CAU/SP (art. 101, i); e demais demandas;</c:v>
                </c:pt>
                <c:pt idx="5">
                  <c:v>1. Follow-up da edição 14 da revista Móbile; Fechamento da edição 14 da revista Móbile; 2. Discussão sobre  criação e manutenção de biblioteca CAU/SP de acordo com o regimento do CAU/SP (art. 101, i); 3. Discussão de sugestões de temas para a comemoração </c:v>
                </c:pt>
                <c:pt idx="6">
                  <c:v> 1.   Finalização e distribuição pelos correios da edição 12 da revista Móbile; 2. Discussão e aprovação das pautas e das matérias da edição 15 da revista Móbile; e demais demandas;</c:v>
                </c:pt>
                <c:pt idx="7">
                  <c:v>1. Follow-up da edição 15 da revista Móbile, Discussão e aprovação das pautas e das matérias da edição 15 da revista Móbile; 2. Discussão sobre  criação e manutenção de biblioteca CAU/SP de acordo com o regimento do CAU/SP (art. 101, i); 3. Discussão de s</c:v>
                </c:pt>
                <c:pt idx="8">
                  <c:v>1. Follow-up da edição 15 da revista Móbile; Fechamento da edição 15 da revista Móbile;  3. Discussão de sugestões de temas para a comemoração do Dia do Arquiteto; e demais demandas;</c:v>
                </c:pt>
                <c:pt idx="9">
                  <c:v>1. Finalização e distribuição pelos correios da edição 15 da revista Móbile;  Discussão sobre o programa para a  comemoração ao Dia Internacional da Mulher; e demais demandas;</c:v>
                </c:pt>
              </c:strCache>
            </c:strRef>
          </c:cat>
          <c:val>
            <c:numRef>
              <c:f>'[12]Contrato (Pl_Ação)'!$C$133:$C$142</c:f>
              <c:numCache>
                <c:formatCode>General</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0"/>
          <c:showCatName val="0"/>
          <c:showSerName val="0"/>
          <c:showPercent val="0"/>
          <c:showBubbleSize val="0"/>
        </c:dLbls>
        <c:gapWidth val="150"/>
        <c:overlap val="100"/>
        <c:axId val="426572872"/>
        <c:axId val="426567776"/>
      </c:barChart>
      <c:catAx>
        <c:axId val="426572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67776"/>
        <c:crosses val="autoZero"/>
        <c:auto val="1"/>
        <c:lblAlgn val="ctr"/>
        <c:lblOffset val="100"/>
        <c:noMultiLvlLbl val="0"/>
      </c:catAx>
      <c:valAx>
        <c:axId val="42656777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728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8" footer="0.31496062000000008"/>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46398839584111756"/>
          <c:y val="0.22493486459459097"/>
          <c:w val="0.5174781165318324"/>
          <c:h val="0.74374184406068244"/>
        </c:manualLayout>
      </c:layout>
      <c:barChart>
        <c:barDir val="bar"/>
        <c:grouping val="stacked"/>
        <c:varyColors val="0"/>
        <c:ser>
          <c:idx val="1"/>
          <c:order val="0"/>
          <c:tx>
            <c:strRef>
              <c:f>'04.04.004 - Com Esp Rel. Inst.'!$B$119</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'04.04.004 - Com Esp Rel. Inst.'!$A$120:$A$127</c:f>
              <c:strCache>
                <c:ptCount val="8"/>
                <c:pt idx="0">
                  <c:v>Reuniões Ordinárias</c:v>
                </c:pt>
                <c:pt idx="1">
                  <c:v>Reuniões Extraordinárias</c:v>
                </c:pt>
                <c:pt idx="2">
                  <c:v>Reuniões com Regionais</c:v>
                </c:pt>
                <c:pt idx="3">
                  <c:v>Reuniões com Instituições Públicas e Privadas</c:v>
                </c:pt>
                <c:pt idx="4">
                  <c:v>Eventos</c:v>
                </c:pt>
                <c:pt idx="5">
                  <c:v>Capacitação</c:v>
                </c:pt>
                <c:pt idx="6">
                  <c:v>Capacitação</c:v>
                </c:pt>
                <c:pt idx="7">
                  <c:v>Planejamento das Conferências Regionais e da Conferência Estadual</c:v>
                </c:pt>
              </c:strCache>
            </c:strRef>
          </c:cat>
          <c:val>
            <c:numRef>
              <c:f>'04.04.004 - Com Esp Rel. Inst.'!$B$120:$B$127</c:f>
              <c:numCache>
                <c:formatCode>General</c:formatCode>
                <c:ptCount val="8"/>
                <c:pt idx="0">
                  <c:v>3</c:v>
                </c:pt>
                <c:pt idx="1">
                  <c:v>4</c:v>
                </c:pt>
                <c:pt idx="2">
                  <c:v>5</c:v>
                </c:pt>
                <c:pt idx="3">
                  <c:v>5</c:v>
                </c:pt>
                <c:pt idx="4">
                  <c:v>8</c:v>
                </c:pt>
                <c:pt idx="5">
                  <c:v>5</c:v>
                </c:pt>
                <c:pt idx="6">
                  <c:v>9</c:v>
                </c:pt>
                <c:pt idx="7">
                  <c:v>7</c:v>
                </c:pt>
              </c:numCache>
            </c:numRef>
          </c:val>
        </c:ser>
        <c:ser>
          <c:idx val="0"/>
          <c:order val="1"/>
          <c:tx>
            <c:strRef>
              <c:f>'04.04.004 - Com Esp Rel. Inst.'!$C$119</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'04.04.004 - Com Esp Rel. Inst.'!$A$120:$A$127</c:f>
              <c:strCache>
                <c:ptCount val="8"/>
                <c:pt idx="0">
                  <c:v>Reuniões Ordinárias</c:v>
                </c:pt>
                <c:pt idx="1">
                  <c:v>Reuniões Extraordinárias</c:v>
                </c:pt>
                <c:pt idx="2">
                  <c:v>Reuniões com Regionais</c:v>
                </c:pt>
                <c:pt idx="3">
                  <c:v>Reuniões com Instituições Públicas e Privadas</c:v>
                </c:pt>
                <c:pt idx="4">
                  <c:v>Eventos</c:v>
                </c:pt>
                <c:pt idx="5">
                  <c:v>Capacitação</c:v>
                </c:pt>
                <c:pt idx="6">
                  <c:v>Capacitação</c:v>
                </c:pt>
                <c:pt idx="7">
                  <c:v>Planejamento das Conferências Regionais e da Conferência Estadual</c:v>
                </c:pt>
              </c:strCache>
            </c:strRef>
          </c:cat>
          <c:val>
            <c:numRef>
              <c:f>'04.04.004 - Com Esp Rel. Inst.'!$C$120:$C$127</c:f>
              <c:numCache>
                <c:formatCode>General</c:formatCode>
                <c:ptCount val="8"/>
                <c:pt idx="0">
                  <c:v>10</c:v>
                </c:pt>
                <c:pt idx="1">
                  <c:v>9</c:v>
                </c:pt>
                <c:pt idx="2">
                  <c:v>3</c:v>
                </c:pt>
                <c:pt idx="3">
                  <c:v>8</c:v>
                </c:pt>
                <c:pt idx="4">
                  <c:v>5</c:v>
                </c:pt>
                <c:pt idx="5">
                  <c:v>1</c:v>
                </c:pt>
                <c:pt idx="6">
                  <c:v>1</c:v>
                </c:pt>
                <c:pt idx="7">
                  <c:v>6</c:v>
                </c:pt>
              </c:numCache>
            </c:numRef>
          </c:val>
        </c:ser>
        <c:dLbls>
          <c:showLegendKey val="0"/>
          <c:showVal val="0"/>
          <c:showCatName val="0"/>
          <c:showSerName val="0"/>
          <c:showPercent val="0"/>
          <c:showBubbleSize val="0"/>
        </c:dLbls>
        <c:gapWidth val="150"/>
        <c:overlap val="100"/>
        <c:axId val="426565424"/>
        <c:axId val="426569736"/>
      </c:barChart>
      <c:catAx>
        <c:axId val="426565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pt-BR"/>
          </a:p>
        </c:txPr>
        <c:crossAx val="426569736"/>
        <c:crosses val="autoZero"/>
        <c:auto val="1"/>
        <c:lblAlgn val="ctr"/>
        <c:lblOffset val="100"/>
        <c:noMultiLvlLbl val="0"/>
      </c:catAx>
      <c:valAx>
        <c:axId val="42656973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6542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'04.05.005 - Com Esp Pat. Cultur'!$B$127</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'04.05.005 - Com Esp Pat. Cultur'!$A$128:$A$135</c:f>
              <c:strCache>
                <c:ptCount val="8"/>
                <c:pt idx="0">
                  <c:v>Mapear Conselhos de Patrimônio Cultural do Estado de São Paulo, visando identificar as estruturas de gestão da preservação do patrimônio cultural nas 645 prefeituras de São Paulo, e constituir um banco de dados com as informações de patrimônio cultural</c:v>
                </c:pt>
                <c:pt idx="1">
                  <c:v>Mapear os bens tombados/em análise de tombamento/em risco no estado de São Paulo a ser disponibilizado no site do CAU/SP, e constituir um banco de dados com as informações que possibilite a proteção e conservação do patrimônio cultural existente </c:v>
                </c:pt>
                <c:pt idx="2">
                  <c:v>Realização de um Seminário comemorativo do dia do Patrimônio</c:v>
                </c:pt>
                <c:pt idx="3">
                  <c:v>Aperfeiçoar a agenda com as propostas vindas do  Seminário de Políticas Integradas - Patrimônio, Planejamento e Habitação Social e Sistema Estadual de Patrimônio realizado em agosto de 2018</c:v>
                </c:pt>
                <c:pt idx="4">
                  <c:v>Publicação Série Arquitetura Paulista: Fazer levantamento de arquitetos(as) e urbanistas paulistas com obras de valor cultural para sociedade com a colaboração das regionais do CAU/SP                                                                        </c:v>
                </c:pt>
                <c:pt idx="5">
                  <c:v>Promoção da Assistência Técnica em Patrimônio Cultural</c:v>
                </c:pt>
                <c:pt idx="6">
                  <c:v> Apoio e participação em projetos, seminários, debates e ações voltadas à preservação do Patrimônio Cultural, promovidas por instituições e movimentos sociais estaduais, nacionais e internacionais</c:v>
                </c:pt>
                <c:pt idx="7">
                  <c:v>Oficinas de formação continuada para restauro e preservação do Patrimônio Cultural para agentes de fiscalização do CAU/SP</c:v>
                </c:pt>
              </c:strCache>
            </c:strRef>
          </c:cat>
          <c:val>
            <c:numRef>
              <c:f>'04.05.005 - Com Esp Pat. Cultur'!$B$128:$B$135</c:f>
              <c:numCache>
                <c:formatCode>General</c:formatCode>
                <c:ptCount val="8"/>
                <c:pt idx="0">
                  <c:v>1</c:v>
                </c:pt>
                <c:pt idx="1">
                  <c:v>1</c:v>
                </c:pt>
                <c:pt idx="2">
                  <c:v>1</c:v>
                </c:pt>
                <c:pt idx="3">
                  <c:v>1</c:v>
                </c:pt>
                <c:pt idx="4">
                  <c:v>1</c:v>
                </c:pt>
                <c:pt idx="5">
                  <c:v>1</c:v>
                </c:pt>
                <c:pt idx="6">
                  <c:v>1</c:v>
                </c:pt>
                <c:pt idx="7">
                  <c:v>1</c:v>
                </c:pt>
              </c:numCache>
            </c:numRef>
          </c:val>
          <c:extLst/>
        </c:ser>
        <c:ser>
          <c:idx val="0"/>
          <c:order val="1"/>
          <c:tx>
            <c:strRef>
              <c:f>'04.05.005 - Com Esp Pat. Cultur'!$C$127</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'04.05.005 - Com Esp Pat. Cultur'!$A$128:$A$135</c:f>
              <c:strCache>
                <c:ptCount val="8"/>
                <c:pt idx="0">
                  <c:v>Mapear Conselhos de Patrimônio Cultural do Estado de São Paulo, visando identificar as estruturas de gestão da preservação do patrimônio cultural nas 645 prefeituras de São Paulo, e constituir um banco de dados com as informações de patrimônio cultural</c:v>
                </c:pt>
                <c:pt idx="1">
                  <c:v>Mapear os bens tombados/em análise de tombamento/em risco no estado de São Paulo a ser disponibilizado no site do CAU/SP, e constituir um banco de dados com as informações que possibilite a proteção e conservação do patrimônio cultural existente </c:v>
                </c:pt>
                <c:pt idx="2">
                  <c:v>Realização de um Seminário comemorativo do dia do Patrimônio</c:v>
                </c:pt>
                <c:pt idx="3">
                  <c:v>Aperfeiçoar a agenda com as propostas vindas do  Seminário de Políticas Integradas - Patrimônio, Planejamento e Habitação Social e Sistema Estadual de Patrimônio realizado em agosto de 2018</c:v>
                </c:pt>
                <c:pt idx="4">
                  <c:v>Publicação Série Arquitetura Paulista: Fazer levantamento de arquitetos(as) e urbanistas paulistas com obras de valor cultural para sociedade com a colaboração das regionais do CAU/SP                                                                        </c:v>
                </c:pt>
                <c:pt idx="5">
                  <c:v>Promoção da Assistência Técnica em Patrimônio Cultural</c:v>
                </c:pt>
                <c:pt idx="6">
                  <c:v> Apoio e participação em projetos, seminários, debates e ações voltadas à preservação do Patrimônio Cultural, promovidas por instituições e movimentos sociais estaduais, nacionais e internacionais</c:v>
                </c:pt>
                <c:pt idx="7">
                  <c:v>Oficinas de formação continuada para restauro e preservação do Patrimônio Cultural para agentes de fiscalização do CAU/SP</c:v>
                </c:pt>
              </c:strCache>
            </c:strRef>
          </c:cat>
          <c:val>
            <c:numRef>
              <c:f>'04.05.005 - Com Esp Pat. Cultur'!$C$128:$C$135</c:f>
              <c:numCache>
                <c:formatCode>General</c:formatCode>
                <c:ptCount val="8"/>
                <c:pt idx="0">
                  <c:v>12</c:v>
                </c:pt>
                <c:pt idx="1">
                  <c:v>12</c:v>
                </c:pt>
                <c:pt idx="2">
                  <c:v>12</c:v>
                </c:pt>
                <c:pt idx="3">
                  <c:v>12</c:v>
                </c:pt>
                <c:pt idx="4">
                  <c:v>12</c:v>
                </c:pt>
                <c:pt idx="5">
                  <c:v>12</c:v>
                </c:pt>
                <c:pt idx="6">
                  <c:v>12</c:v>
                </c:pt>
                <c:pt idx="7">
                  <c:v>12</c:v>
                </c:pt>
              </c:numCache>
            </c:numRef>
          </c:val>
          <c:extLst/>
        </c:ser>
        <c:dLbls>
          <c:showLegendKey val="0"/>
          <c:showVal val="0"/>
          <c:showCatName val="0"/>
          <c:showSerName val="0"/>
          <c:showPercent val="0"/>
          <c:showBubbleSize val="0"/>
        </c:dLbls>
        <c:gapWidth val="150"/>
        <c:overlap val="100"/>
        <c:axId val="431126464"/>
        <c:axId val="431122936"/>
      </c:barChart>
      <c:catAx>
        <c:axId val="431126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122936"/>
        <c:crosses val="autoZero"/>
        <c:auto val="1"/>
        <c:lblAlgn val="ctr"/>
        <c:lblOffset val="100"/>
        <c:noMultiLvlLbl val="0"/>
      </c:catAx>
      <c:valAx>
        <c:axId val="43112293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1264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'05.01.001 - Com Temp Aquis.Sede'!$B$127</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'05.01.001 - Com Temp Aquis.Sede'!$A$128:$A$136</c:f>
              <c:strCache>
                <c:ptCount val="9"/>
                <c:pt idx="0">
                  <c:v>Ter o apoio técnico do "GT Sede" e composto por funcionários do CAU/SP e já existente em 2018</c:v>
                </c:pt>
                <c:pt idx="1">
                  <c:v>Participação da comissão em reuniões com subgerentes das regionais </c:v>
                </c:pt>
                <c:pt idx="2">
                  <c:v>Elaboração  e Análise de pesquisa para identificação dos programas de necessidades  e localização de cada regional (funcionários/ arquitetos/ mapa de calor)</c:v>
                </c:pt>
                <c:pt idx="3">
                  <c:v>Encaminhar consulta ao SPU de cada cidade para verificação de disponibilidade de imóvel </c:v>
                </c:pt>
                <c:pt idx="4">
                  <c:v>Encaminhar pesquisa de mercado junto aos subgerentes para identificação valor médio do imóvel</c:v>
                </c:pt>
                <c:pt idx="5">
                  <c:v>Apoiar na chamada pública para oferta de imóveis/ salas para as regionais do CAU/SP </c:v>
                </c:pt>
                <c:pt idx="6">
                  <c:v>Análise dos resultados das consultas públicas com os subgerentes das regionais </c:v>
                </c:pt>
                <c:pt idx="7">
                  <c:v>Solicitar apoio do dep Jurídico do CAU/SP para análise e solicitação e documentação</c:v>
                </c:pt>
                <c:pt idx="8">
                  <c:v>Proposição ao plenário  dos imóveis selecionados</c:v>
                </c:pt>
              </c:strCache>
            </c:strRef>
          </c:cat>
          <c:val>
            <c:numRef>
              <c:f>'05.01.001 - Com Temp Aquis.Sede'!$B$128:$B$136</c:f>
              <c:numCache>
                <c:formatCode>General</c:formatCode>
                <c:ptCount val="9"/>
                <c:pt idx="0">
                  <c:v>1</c:v>
                </c:pt>
                <c:pt idx="1">
                  <c:v>1</c:v>
                </c:pt>
                <c:pt idx="2">
                  <c:v>1</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CF7E-4504-933E-6385FE1EFAE1}"/>
            </c:ext>
          </c:extLst>
        </c:ser>
        <c:ser>
          <c:idx val="0"/>
          <c:order val="1"/>
          <c:tx>
            <c:strRef>
              <c:f>'05.01.001 - Com Temp Aquis.Sede'!$C$127</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'05.01.001 - Com Temp Aquis.Sede'!$A$128:$A$136</c:f>
              <c:strCache>
                <c:ptCount val="9"/>
                <c:pt idx="0">
                  <c:v>Ter o apoio técnico do "GT Sede" e composto por funcionários do CAU/SP e já existente em 2018</c:v>
                </c:pt>
                <c:pt idx="1">
                  <c:v>Participação da comissão em reuniões com subgerentes das regionais </c:v>
                </c:pt>
                <c:pt idx="2">
                  <c:v>Elaboração  e Análise de pesquisa para identificação dos programas de necessidades  e localização de cada regional (funcionários/ arquitetos/ mapa de calor)</c:v>
                </c:pt>
                <c:pt idx="3">
                  <c:v>Encaminhar consulta ao SPU de cada cidade para verificação de disponibilidade de imóvel </c:v>
                </c:pt>
                <c:pt idx="4">
                  <c:v>Encaminhar pesquisa de mercado junto aos subgerentes para identificação valor médio do imóvel</c:v>
                </c:pt>
                <c:pt idx="5">
                  <c:v>Apoiar na chamada pública para oferta de imóveis/ salas para as regionais do CAU/SP </c:v>
                </c:pt>
                <c:pt idx="6">
                  <c:v>Análise dos resultados das consultas públicas com os subgerentes das regionais </c:v>
                </c:pt>
                <c:pt idx="7">
                  <c:v>Solicitar apoio do dep Jurídico do CAU/SP para análise e solicitação e documentação</c:v>
                </c:pt>
                <c:pt idx="8">
                  <c:v>Proposição ao plenário  dos imóveis selecionados</c:v>
                </c:pt>
              </c:strCache>
            </c:strRef>
          </c:cat>
          <c:val>
            <c:numRef>
              <c:f>'05.01.001 - Com Temp Aquis.Sede'!$C$128:$C$136</c:f>
              <c:numCache>
                <c:formatCode>General</c:formatCode>
                <c:ptCount val="9"/>
                <c:pt idx="0">
                  <c:v>12</c:v>
                </c:pt>
                <c:pt idx="1">
                  <c:v>12</c:v>
                </c:pt>
                <c:pt idx="2">
                  <c:v>12</c:v>
                </c:pt>
                <c:pt idx="3">
                  <c:v>12</c:v>
                </c:pt>
                <c:pt idx="4">
                  <c:v>12</c:v>
                </c:pt>
                <c:pt idx="5">
                  <c:v>12</c:v>
                </c:pt>
                <c:pt idx="6">
                  <c:v>12</c:v>
                </c:pt>
                <c:pt idx="7">
                  <c:v>12</c:v>
                </c:pt>
                <c:pt idx="8">
                  <c:v>12</c:v>
                </c:pt>
              </c:numCache>
            </c:numRef>
          </c:val>
          <c:extLst xmlns:c16r2="http://schemas.microsoft.com/office/drawing/2015/06/chart">
            <c:ext xmlns:c16="http://schemas.microsoft.com/office/drawing/2014/chart" uri="{C3380CC4-5D6E-409C-BE32-E72D297353CC}">
              <c16:uniqueId val="{00000001-CF7E-4504-933E-6385FE1EFAE1}"/>
            </c:ext>
          </c:extLst>
        </c:ser>
        <c:dLbls>
          <c:showLegendKey val="0"/>
          <c:showVal val="0"/>
          <c:showCatName val="0"/>
          <c:showSerName val="0"/>
          <c:showPercent val="0"/>
          <c:showBubbleSize val="0"/>
        </c:dLbls>
        <c:gapWidth val="150"/>
        <c:overlap val="100"/>
        <c:axId val="431123328"/>
        <c:axId val="431122544"/>
      </c:barChart>
      <c:catAx>
        <c:axId val="431123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pt-BR"/>
          </a:p>
        </c:txPr>
        <c:crossAx val="431122544"/>
        <c:crosses val="autoZero"/>
        <c:auto val="1"/>
        <c:lblAlgn val="ctr"/>
        <c:lblOffset val="100"/>
        <c:noMultiLvlLbl val="0"/>
      </c:catAx>
      <c:valAx>
        <c:axId val="431122544"/>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12332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r>
              <a:rPr lang="pt-BR" sz="2000"/>
              <a:t>Janeiro a Dezembro/2019</a:t>
            </a:r>
          </a:p>
        </c:rich>
      </c:tx>
      <c:overlay val="0"/>
      <c:spPr>
        <a:noFill/>
        <a:ln>
          <a:noFill/>
        </a:ln>
        <a:effectLst/>
      </c:spPr>
      <c:txPr>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'[13]Contrato (Pl_Ação) ATHIS'!$B$122</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'[13]Contrato (Pl_Ação) ATHIS'!$A$123:$A$126</c:f>
              <c:strCache>
                <c:ptCount val="4"/>
                <c:pt idx="0">
                  <c:v>Identificação de ações de Assistência Técnica a Habitação de Interesse Social, desenvolvidas por entes governamentais ou da sociedade civil em conformidade com a Lei 11.888, de 24 de dezembro de 2008</c:v>
                </c:pt>
                <c:pt idx="1">
                  <c:v>Estudo e proposição de ações de difusão da Assistência Técnica à Habitação de Interesse Social no âmbito de suas competências</c:v>
                </c:pt>
                <c:pt idx="2">
                  <c:v>Estudo e proposição de ações a serem desenvolvidas pelo CAU/SP que visem promover a participação de arquitetos e urbanistas em programas de Assistência Técnica à Habitação de Interesse Social</c:v>
                </c:pt>
                <c:pt idx="3">
                  <c:v>Assessoria à comissão Parlamentar nos assuntos relacionados à Assistência Técnica a Habitação de Interesse Social</c:v>
                </c:pt>
              </c:strCache>
            </c:strRef>
          </c:cat>
          <c:val>
            <c:numRef>
              <c:f>'[13]Contrato (Pl_Ação) ATHIS'!$B$123:$B$126</c:f>
              <c:numCache>
                <c:formatCode>General</c:formatCode>
                <c:ptCount val="4"/>
                <c:pt idx="0">
                  <c:v>4</c:v>
                </c:pt>
                <c:pt idx="1">
                  <c:v>4</c:v>
                </c:pt>
                <c:pt idx="2">
                  <c:v>4</c:v>
                </c:pt>
                <c:pt idx="3">
                  <c:v>4</c:v>
                </c:pt>
              </c:numCache>
            </c:numRef>
          </c:val>
        </c:ser>
        <c:ser>
          <c:idx val="0"/>
          <c:order val="1"/>
          <c:tx>
            <c:strRef>
              <c:f>'[13]Contrato (Pl_Ação) ATHIS'!$C$122</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'[13]Contrato (Pl_Ação) ATHIS'!$A$123:$A$126</c:f>
              <c:strCache>
                <c:ptCount val="4"/>
                <c:pt idx="0">
                  <c:v>Identificação de ações de Assistência Técnica a Habitação de Interesse Social, desenvolvidas por entes governamentais ou da sociedade civil em conformidade com a Lei 11.888, de 24 de dezembro de 2008</c:v>
                </c:pt>
                <c:pt idx="1">
                  <c:v>Estudo e proposição de ações de difusão da Assistência Técnica à Habitação de Interesse Social no âmbito de suas competências</c:v>
                </c:pt>
                <c:pt idx="2">
                  <c:v>Estudo e proposição de ações a serem desenvolvidas pelo CAU/SP que visem promover a participação de arquitetos e urbanistas em programas de Assistência Técnica à Habitação de Interesse Social</c:v>
                </c:pt>
                <c:pt idx="3">
                  <c:v>Assessoria à comissão Parlamentar nos assuntos relacionados à Assistência Técnica a Habitação de Interesse Social</c:v>
                </c:pt>
              </c:strCache>
            </c:strRef>
          </c:cat>
          <c:val>
            <c:numRef>
              <c:f>'[13]Contrato (Pl_Ação) ATHIS'!$C$123:$C$126</c:f>
              <c:numCache>
                <c:formatCode>General</c:formatCode>
                <c:ptCount val="4"/>
                <c:pt idx="0">
                  <c:v>9</c:v>
                </c:pt>
                <c:pt idx="1">
                  <c:v>9</c:v>
                </c:pt>
                <c:pt idx="2">
                  <c:v>9</c:v>
                </c:pt>
                <c:pt idx="3">
                  <c:v>9</c:v>
                </c:pt>
              </c:numCache>
            </c:numRef>
          </c:val>
        </c:ser>
        <c:dLbls>
          <c:showLegendKey val="0"/>
          <c:showVal val="0"/>
          <c:showCatName val="0"/>
          <c:showSerName val="0"/>
          <c:showPercent val="0"/>
          <c:showBubbleSize val="0"/>
        </c:dLbls>
        <c:gapWidth val="150"/>
        <c:overlap val="100"/>
        <c:axId val="431123720"/>
        <c:axId val="431124112"/>
      </c:barChart>
      <c:catAx>
        <c:axId val="431123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pt-BR"/>
          </a:p>
        </c:txPr>
        <c:crossAx val="431124112"/>
        <c:crosses val="autoZero"/>
        <c:auto val="1"/>
        <c:lblAlgn val="ctr"/>
        <c:lblOffset val="100"/>
        <c:noMultiLvlLbl val="0"/>
      </c:catAx>
      <c:valAx>
        <c:axId val="431124112"/>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12372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a:p>
            <a:pPr>
              <a:defRPr/>
            </a:pPr>
            <a:endParaRPr lang="pt-BR"/>
          </a:p>
        </c:rich>
      </c:tx>
      <c:layout>
        <c:manualLayout>
          <c:xMode val="edge"/>
          <c:yMode val="edge"/>
          <c:x val="0.42798423244102318"/>
          <c:y val="1.5444203255443474E-2"/>
        </c:manualLayout>
      </c:layout>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38654333590483614"/>
          <c:y val="0.1594774592473471"/>
          <c:w val="0.5951320877257541"/>
          <c:h val="0.81598497089947264"/>
        </c:manualLayout>
      </c:layout>
      <c:barChart>
        <c:barDir val="bar"/>
        <c:grouping val="stacked"/>
        <c:varyColors val="0"/>
        <c:ser>
          <c:idx val="0"/>
          <c:order val="0"/>
          <c:tx>
            <c:strRef>
              <c:f>'[3]Anexo 3.2 CP Ensino 01  '!$B$118</c:f>
              <c:strCache>
                <c:ptCount val="1"/>
                <c:pt idx="0">
                  <c:v>Início</c:v>
                </c:pt>
              </c:strCache>
            </c:strRef>
          </c:tx>
          <c:spPr>
            <a:solidFill>
              <a:schemeClr val="accent1">
                <a:lumMod val="40000"/>
                <a:lumOff val="60000"/>
              </a:schemeClr>
            </a:solidFill>
            <a:ln w="9525" cap="flat" cmpd="sng" algn="ctr">
              <a:solidFill>
                <a:schemeClr val="accent1">
                  <a:shade val="95000"/>
                </a:schemeClr>
              </a:solidFill>
              <a:round/>
            </a:ln>
            <a:effectLst/>
          </c:spPr>
          <c:invertIfNegative val="0"/>
          <c:cat>
            <c:strRef>
              <c:f>'[3]Anexo 3.2 CP Ensino 01  '!$A$119:$A$122</c:f>
              <c:strCache>
                <c:ptCount val="4"/>
                <c:pt idx="0">
                  <c:v>Reuniões Ordinárias na sede do CAU </c:v>
                </c:pt>
                <c:pt idx="1">
                  <c:v>Reuniões Extraordinárias na sede do CAU</c:v>
                </c:pt>
                <c:pt idx="2">
                  <c:v>Evento Nacional </c:v>
                </c:pt>
                <c:pt idx="3">
                  <c:v>Participação da CEF/SP em reunião / seminário CEF/BR </c:v>
                </c:pt>
              </c:strCache>
            </c:strRef>
          </c:cat>
          <c:val>
            <c:numRef>
              <c:f>'[3]Anexo 3.2 CP Ensino 01  '!$B$119:$B$122</c:f>
              <c:numCache>
                <c:formatCode>General</c:formatCode>
                <c:ptCount val="4"/>
                <c:pt idx="0">
                  <c:v>1</c:v>
                </c:pt>
                <c:pt idx="1">
                  <c:v>2</c:v>
                </c:pt>
                <c:pt idx="2">
                  <c:v>0</c:v>
                </c:pt>
                <c:pt idx="3">
                  <c:v>0</c:v>
                </c:pt>
              </c:numCache>
            </c:numRef>
          </c:val>
        </c:ser>
        <c:ser>
          <c:idx val="1"/>
          <c:order val="1"/>
          <c:tx>
            <c:strRef>
              <c:f>'[3]Anexo 3.2 CP Ensino 01  '!$C$118</c:f>
              <c:strCache>
                <c:ptCount val="1"/>
                <c:pt idx="0">
                  <c:v>Duração</c:v>
                </c:pt>
              </c:strCache>
            </c:strRef>
          </c:tx>
          <c:spPr>
            <a:solidFill>
              <a:schemeClr val="accent2">
                <a:lumMod val="40000"/>
                <a:lumOff val="60000"/>
              </a:schemeClr>
            </a:solidFill>
            <a:ln w="9525" cap="flat" cmpd="sng" algn="ctr">
              <a:solidFill>
                <a:schemeClr val="accent2">
                  <a:shade val="95000"/>
                </a:schemeClr>
              </a:solidFill>
              <a:round/>
            </a:ln>
            <a:effectLst/>
          </c:spPr>
          <c:invertIfNegative val="0"/>
          <c:cat>
            <c:strRef>
              <c:f>'[3]Anexo 3.2 CP Ensino 01  '!$A$119:$A$122</c:f>
              <c:strCache>
                <c:ptCount val="4"/>
                <c:pt idx="0">
                  <c:v>Reuniões Ordinárias na sede do CAU </c:v>
                </c:pt>
                <c:pt idx="1">
                  <c:v>Reuniões Extraordinárias na sede do CAU</c:v>
                </c:pt>
                <c:pt idx="2">
                  <c:v>Evento Nacional </c:v>
                </c:pt>
                <c:pt idx="3">
                  <c:v>Participação da CEF/SP em reunião / seminário CEF/BR </c:v>
                </c:pt>
              </c:strCache>
            </c:strRef>
          </c:cat>
          <c:val>
            <c:numRef>
              <c:f>'[3]Anexo 3.2 CP Ensino 01  '!$C$119:$C$122</c:f>
              <c:numCache>
                <c:formatCode>General</c:formatCode>
                <c:ptCount val="4"/>
                <c:pt idx="0">
                  <c:v>12</c:v>
                </c:pt>
                <c:pt idx="1">
                  <c:v>8</c:v>
                </c:pt>
                <c:pt idx="2">
                  <c:v>2</c:v>
                </c:pt>
                <c:pt idx="3">
                  <c:v>2</c:v>
                </c:pt>
              </c:numCache>
            </c:numRef>
          </c:val>
        </c:ser>
        <c:dLbls>
          <c:showLegendKey val="0"/>
          <c:showVal val="0"/>
          <c:showCatName val="0"/>
          <c:showSerName val="0"/>
          <c:showPercent val="0"/>
          <c:showBubbleSize val="0"/>
        </c:dLbls>
        <c:gapWidth val="150"/>
        <c:overlap val="100"/>
        <c:axId val="431504288"/>
        <c:axId val="431509776"/>
      </c:barChart>
      <c:catAx>
        <c:axId val="431504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09776"/>
        <c:crosses val="autoZero"/>
        <c:auto val="1"/>
        <c:lblAlgn val="ctr"/>
        <c:lblOffset val="100"/>
        <c:noMultiLvlLbl val="0"/>
      </c:catAx>
      <c:valAx>
        <c:axId val="43150977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042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92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'[14]Contrato (Pl_Ação)'!$A$117:$A$120</c:f>
              <c:strCache>
                <c:ptCount val="4"/>
                <c:pt idx="0">
                  <c:v>Identificação de matérias de caráter legislativo, normativo ou contencioso em tramitação nos órgãos dos poderes Executivo, Legislativo e Judiciário</c:v>
                </c:pt>
                <c:pt idx="1">
                  <c:v>Analise e proposição de posicionamentos em relação matérias em tramitação, que afetem o exercício profissional do arquiteto e urbanista, submetendo-os à apreciação das instâncias competentes</c:v>
                </c:pt>
                <c:pt idx="2">
                  <c:v>Acompanhamento das matérias de interesse do CAU/SP em tramitação, mantendo informado a administração, o plenário e demais comissões permanentes</c:v>
                </c:pt>
                <c:pt idx="3">
                  <c:v>Elaboração de minutas de projeto de lei sobre assuntos de interesse das comissões permanentes e submetê-las à apreciação das instâncias competentes</c:v>
                </c:pt>
              </c:strCache>
            </c:strRef>
          </c:cat>
          <c:val>
            <c:numRef>
              <c:f>'[14]Contrato (Pl_Ação)'!$B$117:$B$120</c:f>
              <c:numCache>
                <c:formatCode>General</c:formatCode>
                <c:ptCount val="4"/>
                <c:pt idx="0">
                  <c:v>4</c:v>
                </c:pt>
                <c:pt idx="1">
                  <c:v>4</c:v>
                </c:pt>
                <c:pt idx="2">
                  <c:v>4</c:v>
                </c:pt>
                <c:pt idx="3">
                  <c:v>4</c:v>
                </c:pt>
              </c:numCache>
            </c:numRef>
          </c:val>
        </c:ser>
        <c:ser>
          <c:idx val="0"/>
          <c:order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'[14]Contrato (Pl_Ação)'!$A$117:$A$120</c:f>
              <c:strCache>
                <c:ptCount val="4"/>
                <c:pt idx="0">
                  <c:v>Identificação de matérias de caráter legislativo, normativo ou contencioso em tramitação nos órgãos dos poderes Executivo, Legislativo e Judiciário</c:v>
                </c:pt>
                <c:pt idx="1">
                  <c:v>Analise e proposição de posicionamentos em relação matérias em tramitação, que afetem o exercício profissional do arquiteto e urbanista, submetendo-os à apreciação das instâncias competentes</c:v>
                </c:pt>
                <c:pt idx="2">
                  <c:v>Acompanhamento das matérias de interesse do CAU/SP em tramitação, mantendo informado a administração, o plenário e demais comissões permanentes</c:v>
                </c:pt>
                <c:pt idx="3">
                  <c:v>Elaboração de minutas de projeto de lei sobre assuntos de interesse das comissões permanentes e submetê-las à apreciação das instâncias competentes</c:v>
                </c:pt>
              </c:strCache>
            </c:strRef>
          </c:cat>
          <c:val>
            <c:numRef>
              <c:f>'[14]Contrato (Pl_Ação)'!$C$117:$C$120</c:f>
              <c:numCache>
                <c:formatCode>General</c:formatCode>
                <c:ptCount val="4"/>
                <c:pt idx="0">
                  <c:v>9</c:v>
                </c:pt>
                <c:pt idx="1">
                  <c:v>9</c:v>
                </c:pt>
                <c:pt idx="2">
                  <c:v>9</c:v>
                </c:pt>
                <c:pt idx="3">
                  <c:v>9</c:v>
                </c:pt>
              </c:numCache>
            </c:numRef>
          </c:val>
        </c:ser>
        <c:dLbls>
          <c:showLegendKey val="0"/>
          <c:showVal val="0"/>
          <c:showCatName val="0"/>
          <c:showSerName val="0"/>
          <c:showPercent val="0"/>
          <c:showBubbleSize val="0"/>
        </c:dLbls>
        <c:gapWidth val="150"/>
        <c:overlap val="100"/>
        <c:axId val="431122152"/>
        <c:axId val="431124504"/>
      </c:barChart>
      <c:catAx>
        <c:axId val="431122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pt-BR"/>
          </a:p>
        </c:txPr>
        <c:crossAx val="431124504"/>
        <c:crosses val="autoZero"/>
        <c:auto val="1"/>
        <c:lblAlgn val="ctr"/>
        <c:lblOffset val="100"/>
        <c:noMultiLvlLbl val="0"/>
      </c:catAx>
      <c:valAx>
        <c:axId val="431124504"/>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6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pt-BR"/>
          </a:p>
        </c:txPr>
        <c:crossAx val="431122152"/>
        <c:crosses val="autoZero"/>
        <c:crossBetween val="between"/>
        <c:majorUnit val="1"/>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41650376925254523"/>
          <c:y val="0.36126453705481937"/>
          <c:w val="0.56443593776965184"/>
          <c:h val="0.58899046155815904"/>
        </c:manualLayout>
      </c:layout>
      <c:barChart>
        <c:barDir val="bar"/>
        <c:grouping val="stacked"/>
        <c:varyColors val="0"/>
        <c:ser>
          <c:idx val="1"/>
          <c:order val="0"/>
          <c:tx>
            <c:strRef>
              <c:f>'[15]05.16.004 - Com Temp Concurso P'!$B$123</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'[15]05.16.004 - Com Temp Concurso P'!$A$124</c:f>
              <c:strCache>
                <c:ptCount val="1"/>
                <c:pt idx="0">
                  <c:v>Reunião Ordinária</c:v>
                </c:pt>
              </c:strCache>
            </c:strRef>
          </c:cat>
          <c:val>
            <c:numRef>
              <c:f>'[15]05.16.004 - Com Temp Concurso P'!$B$124</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071-4238-93AE-49F4EE974E09}"/>
            </c:ext>
          </c:extLst>
        </c:ser>
        <c:ser>
          <c:idx val="0"/>
          <c:order val="1"/>
          <c:tx>
            <c:strRef>
              <c:f>'[15]05.16.004 - Com Temp Concurso P'!$C$123</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'[15]05.16.004 - Com Temp Concurso P'!$A$124</c:f>
              <c:strCache>
                <c:ptCount val="1"/>
                <c:pt idx="0">
                  <c:v>Reunião Ordinária</c:v>
                </c:pt>
              </c:strCache>
            </c:strRef>
          </c:cat>
          <c:val>
            <c:numRef>
              <c:f>'[15]05.16.004 - Com Temp Concurso P'!$C$124</c:f>
              <c:numCache>
                <c:formatCode>General</c:formatCode>
                <c:ptCount val="1"/>
                <c:pt idx="0">
                  <c:v>12</c:v>
                </c:pt>
              </c:numCache>
            </c:numRef>
          </c:val>
          <c:extLst xmlns:c16r2="http://schemas.microsoft.com/office/drawing/2015/06/chart">
            <c:ext xmlns:c16="http://schemas.microsoft.com/office/drawing/2014/chart" uri="{C3380CC4-5D6E-409C-BE32-E72D297353CC}">
              <c16:uniqueId val="{00000001-8071-4238-93AE-49F4EE974E09}"/>
            </c:ext>
          </c:extLst>
        </c:ser>
        <c:dLbls>
          <c:showLegendKey val="0"/>
          <c:showVal val="0"/>
          <c:showCatName val="0"/>
          <c:showSerName val="0"/>
          <c:showPercent val="0"/>
          <c:showBubbleSize val="0"/>
        </c:dLbls>
        <c:gapWidth val="150"/>
        <c:overlap val="100"/>
        <c:axId val="370215104"/>
        <c:axId val="370215496"/>
      </c:barChart>
      <c:catAx>
        <c:axId val="370215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pt-BR"/>
          </a:p>
        </c:txPr>
        <c:crossAx val="370215496"/>
        <c:crosses val="autoZero"/>
        <c:auto val="1"/>
        <c:lblAlgn val="ctr"/>
        <c:lblOffset val="100"/>
        <c:noMultiLvlLbl val="0"/>
      </c:catAx>
      <c:valAx>
        <c:axId val="370215496"/>
        <c:scaling>
          <c:orientation val="minMax"/>
          <c:max val="12"/>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37021510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'[15]05.16.005 -Comiss Temp de Sel'!$B$115</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'[15]05.16.005 -Comiss Temp de Sel'!$A$116</c:f>
              <c:strCache>
                <c:ptCount val="1"/>
                <c:pt idx="0">
                  <c:v>Reunião Ordinária</c:v>
                </c:pt>
              </c:strCache>
            </c:strRef>
          </c:cat>
          <c:val>
            <c:numRef>
              <c:f>'[15]05.16.005 -Comiss Temp de Sel'!$B$116</c:f>
              <c:numCache>
                <c:formatCode>General</c:formatCode>
                <c:ptCount val="1"/>
                <c:pt idx="0">
                  <c:v>5</c:v>
                </c:pt>
              </c:numCache>
            </c:numRef>
          </c:val>
        </c:ser>
        <c:ser>
          <c:idx val="0"/>
          <c:order val="1"/>
          <c:tx>
            <c:strRef>
              <c:f>'[15]05.16.005 -Comiss Temp de Sel'!$C$115</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'[15]05.16.005 -Comiss Temp de Sel'!$A$116</c:f>
              <c:strCache>
                <c:ptCount val="1"/>
                <c:pt idx="0">
                  <c:v>Reunião Ordinária</c:v>
                </c:pt>
              </c:strCache>
            </c:strRef>
          </c:cat>
          <c:val>
            <c:numRef>
              <c:f>'[15]05.16.005 -Comiss Temp de Sel'!$C$116</c:f>
              <c:numCache>
                <c:formatCode>General</c:formatCode>
                <c:ptCount val="1"/>
                <c:pt idx="0">
                  <c:v>8</c:v>
                </c:pt>
              </c:numCache>
            </c:numRef>
          </c:val>
        </c:ser>
        <c:dLbls>
          <c:showLegendKey val="0"/>
          <c:showVal val="0"/>
          <c:showCatName val="0"/>
          <c:showSerName val="0"/>
          <c:showPercent val="0"/>
          <c:showBubbleSize val="0"/>
        </c:dLbls>
        <c:gapWidth val="150"/>
        <c:overlap val="100"/>
        <c:axId val="370216280"/>
        <c:axId val="370217456"/>
      </c:barChart>
      <c:catAx>
        <c:axId val="370216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pt-BR"/>
          </a:p>
        </c:txPr>
        <c:crossAx val="370217456"/>
        <c:crosses val="autoZero"/>
        <c:auto val="1"/>
        <c:lblAlgn val="ctr"/>
        <c:lblOffset val="100"/>
        <c:noMultiLvlLbl val="0"/>
      </c:catAx>
      <c:valAx>
        <c:axId val="37021745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37021628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14227445120642104"/>
          <c:y val="0.43305017529743089"/>
          <c:w val="0.841997493992928"/>
          <c:h val="0.56208364465390737"/>
        </c:manualLayout>
      </c:layout>
      <c:barChart>
        <c:barDir val="bar"/>
        <c:grouping val="stacked"/>
        <c:varyColors val="0"/>
        <c:ser>
          <c:idx val="0"/>
          <c:order val="0"/>
          <c:tx>
            <c:strRef>
              <c:f>'05.06.006 - Com Temp UIA 2020'!$B$121</c:f>
              <c:strCache>
                <c:ptCount val="1"/>
                <c:pt idx="0">
                  <c:v>Início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'05.06.006 - Com Temp UIA 2020'!$A$122:$A$126</c:f>
              <c:strCache>
                <c:ptCount val="5"/>
                <c:pt idx="0">
                  <c:v>Propor eventos e ações para o Comitê Organizador Nacional e Internacional (Reuniões Ordinárias)</c:v>
                </c:pt>
                <c:pt idx="1">
                  <c:v>Incentivar a produção de projetos culturais para documentar e divulgar a Arquitetura e o Urbanismo paulista no Congresso UIA 2020</c:v>
                </c:pt>
                <c:pt idx="2">
                  <c:v>Propor e apreciar ações voltadas aos arquitetos e urbanistas a serem divulgadas no UIA 2020</c:v>
                </c:pt>
                <c:pt idx="3">
                  <c:v>Acompanhar as ações desenvolvidas pelo Comitê Nacional e Internacional do UIA 2020. Acompanhamento, proposições, debates e deliberações sobre a participação no UIA 2020</c:v>
                </c:pt>
                <c:pt idx="4">
                  <c:v>Manter o Conselho Diretor do CAU/SP informado das ações dos Comitês Nacional e Internacional do UIA 2020</c:v>
                </c:pt>
              </c:strCache>
            </c:strRef>
          </c:cat>
          <c:val>
            <c:numRef>
              <c:f>'05.06.006 - Com Temp UIA 2020'!$B$122:$B$126</c:f>
              <c:numCache>
                <c:formatCode>General</c:formatCode>
                <c:ptCount val="5"/>
                <c:pt idx="0">
                  <c:v>1</c:v>
                </c:pt>
                <c:pt idx="1">
                  <c:v>1</c:v>
                </c:pt>
                <c:pt idx="2">
                  <c:v>1</c:v>
                </c:pt>
                <c:pt idx="3">
                  <c:v>1</c:v>
                </c:pt>
                <c:pt idx="4">
                  <c:v>1</c:v>
                </c:pt>
              </c:numCache>
            </c:numRef>
          </c:val>
          <c:extLst/>
        </c:ser>
        <c:ser>
          <c:idx val="1"/>
          <c:order val="1"/>
          <c:tx>
            <c:strRef>
              <c:f>'05.06.006 - Com Temp UIA 2020'!$C$121</c:f>
              <c:strCache>
                <c:ptCount val="1"/>
                <c:pt idx="0">
                  <c:v>Duração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'05.06.006 - Com Temp UIA 2020'!$A$122:$A$126</c:f>
              <c:strCache>
                <c:ptCount val="5"/>
                <c:pt idx="0">
                  <c:v>Propor eventos e ações para o Comitê Organizador Nacional e Internacional (Reuniões Ordinárias)</c:v>
                </c:pt>
                <c:pt idx="1">
                  <c:v>Incentivar a produção de projetos culturais para documentar e divulgar a Arquitetura e o Urbanismo paulista no Congresso UIA 2020</c:v>
                </c:pt>
                <c:pt idx="2">
                  <c:v>Propor e apreciar ações voltadas aos arquitetos e urbanistas a serem divulgadas no UIA 2020</c:v>
                </c:pt>
                <c:pt idx="3">
                  <c:v>Acompanhar as ações desenvolvidas pelo Comitê Nacional e Internacional do UIA 2020. Acompanhamento, proposições, debates e deliberações sobre a participação no UIA 2020</c:v>
                </c:pt>
                <c:pt idx="4">
                  <c:v>Manter o Conselho Diretor do CAU/SP informado das ações dos Comitês Nacional e Internacional do UIA 2020</c:v>
                </c:pt>
              </c:strCache>
            </c:strRef>
          </c:cat>
          <c:val>
            <c:numRef>
              <c:f>'05.06.006 - Com Temp UIA 2020'!$C$122:$C$126</c:f>
              <c:numCache>
                <c:formatCode>General</c:formatCode>
                <c:ptCount val="5"/>
                <c:pt idx="0">
                  <c:v>12</c:v>
                </c:pt>
                <c:pt idx="1">
                  <c:v>12</c:v>
                </c:pt>
                <c:pt idx="2">
                  <c:v>12</c:v>
                </c:pt>
                <c:pt idx="3">
                  <c:v>12</c:v>
                </c:pt>
                <c:pt idx="4">
                  <c:v>12</c:v>
                </c:pt>
              </c:numCache>
            </c:numRef>
          </c:val>
          <c:extLst/>
        </c:ser>
        <c:dLbls>
          <c:showLegendKey val="0"/>
          <c:showVal val="0"/>
          <c:showCatName val="0"/>
          <c:showSerName val="0"/>
          <c:showPercent val="0"/>
          <c:showBubbleSize val="0"/>
        </c:dLbls>
        <c:gapWidth val="150"/>
        <c:overlap val="100"/>
        <c:axId val="372557416"/>
        <c:axId val="372554672"/>
      </c:barChart>
      <c:catAx>
        <c:axId val="372557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372554672"/>
        <c:crosses val="autoZero"/>
        <c:auto val="1"/>
        <c:lblAlgn val="ctr"/>
        <c:lblOffset val="100"/>
        <c:noMultiLvlLbl val="0"/>
      </c:catAx>
      <c:valAx>
        <c:axId val="372554672"/>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3725574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r>
              <a:rPr lang="pt-BR" sz="2000"/>
              <a:t>Janeiro a Dezembro/2019</a:t>
            </a:r>
          </a:p>
        </c:rich>
      </c:tx>
      <c:overlay val="0"/>
      <c:spPr>
        <a:noFill/>
        <a:ln>
          <a:noFill/>
        </a:ln>
        <a:effectLst/>
      </c:spPr>
      <c:txPr>
        <a:bodyPr rot="0" spcFirstLastPara="1" vertOverflow="ellipsis" vert="horz" wrap="square" anchor="ctr" anchorCtr="1"/>
        <a:lstStyle/>
        <a:p>
          <a:pPr>
            <a:defRPr sz="200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'05.07.007 - Com Temp Acessib.'!$B$112</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'05.07.007 - Com Temp Acessib.'!$A$113:$A$117</c:f>
              <c:strCache>
                <c:ptCount val="5"/>
                <c:pt idx="0">
                  <c:v>Reuniões Ordinárias e Extraordinárias, com planos de trabalhos. elaborações de convênios </c:v>
                </c:pt>
                <c:pt idx="1">
                  <c:v>Despachos do Coordenador da Comissão</c:v>
                </c:pt>
                <c:pt idx="2">
                  <c:v>Estabelecer convênios através de reuniões internas e externas com Secretarias Municipais do estado e convêncio com a secretaria estadual </c:v>
                </c:pt>
                <c:pt idx="3">
                  <c:v>Apoio Institucionais referente a LBI, acessibilidade e desenho universal</c:v>
                </c:pt>
                <c:pt idx="4">
                  <c:v>Seminários e palestras sobre LBI, acessibilidade e desenho universal</c:v>
                </c:pt>
              </c:strCache>
            </c:strRef>
          </c:cat>
          <c:val>
            <c:numRef>
              <c:f>'05.07.007 - Com Temp Acessib.'!$B$113:$B$117</c:f>
              <c:numCache>
                <c:formatCode>General</c:formatCode>
                <c:ptCount val="5"/>
                <c:pt idx="0">
                  <c:v>1</c:v>
                </c:pt>
                <c:pt idx="1">
                  <c:v>1</c:v>
                </c:pt>
                <c:pt idx="2">
                  <c:v>1</c:v>
                </c:pt>
                <c:pt idx="3">
                  <c:v>1</c:v>
                </c:pt>
                <c:pt idx="4">
                  <c:v>6</c:v>
                </c:pt>
              </c:numCache>
            </c:numRef>
          </c:val>
          <c:extLst xmlns:c16r2="http://schemas.microsoft.com/office/drawing/2015/06/chart">
            <c:ext xmlns:c16="http://schemas.microsoft.com/office/drawing/2014/chart" uri="{C3380CC4-5D6E-409C-BE32-E72D297353CC}">
              <c16:uniqueId val="{00000000-120F-45EE-9670-91B8D4089741}"/>
            </c:ext>
          </c:extLst>
        </c:ser>
        <c:ser>
          <c:idx val="0"/>
          <c:order val="1"/>
          <c:tx>
            <c:strRef>
              <c:f>'05.07.007 - Com Temp Acessib.'!$C$112</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'05.07.007 - Com Temp Acessib.'!$A$113:$A$117</c:f>
              <c:strCache>
                <c:ptCount val="5"/>
                <c:pt idx="0">
                  <c:v>Reuniões Ordinárias e Extraordinárias, com planos de trabalhos. elaborações de convênios </c:v>
                </c:pt>
                <c:pt idx="1">
                  <c:v>Despachos do Coordenador da Comissão</c:v>
                </c:pt>
                <c:pt idx="2">
                  <c:v>Estabelecer convênios através de reuniões internas e externas com Secretarias Municipais do estado e convêncio com a secretaria estadual </c:v>
                </c:pt>
                <c:pt idx="3">
                  <c:v>Apoio Institucionais referente a LBI, acessibilidade e desenho universal</c:v>
                </c:pt>
                <c:pt idx="4">
                  <c:v>Seminários e palestras sobre LBI, acessibilidade e desenho universal</c:v>
                </c:pt>
              </c:strCache>
            </c:strRef>
          </c:cat>
          <c:val>
            <c:numRef>
              <c:f>'05.07.007 - Com Temp Acessib.'!$C$113:$C$117</c:f>
              <c:numCache>
                <c:formatCode>General</c:formatCode>
                <c:ptCount val="5"/>
                <c:pt idx="0">
                  <c:v>12</c:v>
                </c:pt>
                <c:pt idx="1">
                  <c:v>12</c:v>
                </c:pt>
                <c:pt idx="2">
                  <c:v>12</c:v>
                </c:pt>
                <c:pt idx="3">
                  <c:v>12</c:v>
                </c:pt>
                <c:pt idx="4">
                  <c:v>2</c:v>
                </c:pt>
              </c:numCache>
            </c:numRef>
          </c:val>
          <c:extLst xmlns:c16r2="http://schemas.microsoft.com/office/drawing/2015/06/chart">
            <c:ext xmlns:c16="http://schemas.microsoft.com/office/drawing/2014/chart" uri="{C3380CC4-5D6E-409C-BE32-E72D297353CC}">
              <c16:uniqueId val="{00000001-120F-45EE-9670-91B8D4089741}"/>
            </c:ext>
          </c:extLst>
        </c:ser>
        <c:dLbls>
          <c:showLegendKey val="0"/>
          <c:showVal val="0"/>
          <c:showCatName val="0"/>
          <c:showSerName val="0"/>
          <c:showPercent val="0"/>
          <c:showBubbleSize val="0"/>
        </c:dLbls>
        <c:gapWidth val="150"/>
        <c:overlap val="100"/>
        <c:axId val="426567384"/>
        <c:axId val="369499464"/>
      </c:barChart>
      <c:catAx>
        <c:axId val="4265673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pt-BR"/>
          </a:p>
        </c:txPr>
        <c:crossAx val="369499464"/>
        <c:crosses val="autoZero"/>
        <c:auto val="1"/>
        <c:lblAlgn val="ctr"/>
        <c:lblOffset val="100"/>
        <c:noMultiLvlLbl val="0"/>
      </c:catAx>
      <c:valAx>
        <c:axId val="369499464"/>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2656738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240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41650380385543978"/>
          <c:y val="0.18240281739369354"/>
          <c:w val="0.56443593776965184"/>
          <c:h val="0.78953226425146317"/>
        </c:manualLayout>
      </c:layout>
      <c:barChart>
        <c:barDir val="bar"/>
        <c:grouping val="stacked"/>
        <c:varyColors val="0"/>
        <c:ser>
          <c:idx val="1"/>
          <c:order val="0"/>
          <c:tx>
            <c:strRef>
              <c:f>'[18]Contrato (Pl_Ação)'!$B$127</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'[18]Contrato (Pl_Ação)'!$A$128:$A$133</c:f>
              <c:strCache>
                <c:ptCount val="6"/>
                <c:pt idx="0">
                  <c:v>Detalhamento do Plano de Ação para o exercício</c:v>
                </c:pt>
                <c:pt idx="1">
                  <c:v>Diagnóstico e identificação de ações em curso no âmbito da temática da Comissão</c:v>
                </c:pt>
                <c:pt idx="2">
                  <c:v>Detalhamento e desenvolvimento de ações da Comissão</c:v>
                </c:pt>
                <c:pt idx="3">
                  <c:v>Implementação/realização das ações propostas</c:v>
                </c:pt>
                <c:pt idx="4">
                  <c:v>Ações contínuas de assessoramento às Comissões</c:v>
                </c:pt>
                <c:pt idx="5">
                  <c:v>Elaboração do Relatório Anual de Registro das Atividades Desenvolvidas</c:v>
                </c:pt>
              </c:strCache>
            </c:strRef>
          </c:cat>
          <c:val>
            <c:numRef>
              <c:f>'[18]Contrato (Pl_Ação)'!$B$128:$B$133</c:f>
              <c:numCache>
                <c:formatCode>General</c:formatCode>
                <c:ptCount val="6"/>
                <c:pt idx="0">
                  <c:v>1</c:v>
                </c:pt>
                <c:pt idx="1">
                  <c:v>1</c:v>
                </c:pt>
                <c:pt idx="2">
                  <c:v>1</c:v>
                </c:pt>
                <c:pt idx="3">
                  <c:v>1</c:v>
                </c:pt>
                <c:pt idx="4">
                  <c:v>1</c:v>
                </c:pt>
                <c:pt idx="5">
                  <c:v>11</c:v>
                </c:pt>
              </c:numCache>
            </c:numRef>
          </c:val>
          <c:extLst xmlns:c16r2="http://schemas.microsoft.com/office/drawing/2015/06/chart">
            <c:ext xmlns:c16="http://schemas.microsoft.com/office/drawing/2014/chart" uri="{C3380CC4-5D6E-409C-BE32-E72D297353CC}">
              <c16:uniqueId val="{00000000-8071-4238-93AE-49F4EE974E09}"/>
            </c:ext>
          </c:extLst>
        </c:ser>
        <c:ser>
          <c:idx val="0"/>
          <c:order val="1"/>
          <c:tx>
            <c:strRef>
              <c:f>'[18]Contrato (Pl_Ação)'!$C$127</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'[18]Contrato (Pl_Ação)'!$A$128:$A$133</c:f>
              <c:strCache>
                <c:ptCount val="6"/>
                <c:pt idx="0">
                  <c:v>Detalhamento do Plano de Ação para o exercício</c:v>
                </c:pt>
                <c:pt idx="1">
                  <c:v>Diagnóstico e identificação de ações em curso no âmbito da temática da Comissão</c:v>
                </c:pt>
                <c:pt idx="2">
                  <c:v>Detalhamento e desenvolvimento de ações da Comissão</c:v>
                </c:pt>
                <c:pt idx="3">
                  <c:v>Implementação/realização das ações propostas</c:v>
                </c:pt>
                <c:pt idx="4">
                  <c:v>Ações contínuas de assessoramento às Comissões</c:v>
                </c:pt>
                <c:pt idx="5">
                  <c:v>Elaboração do Relatório Anual de Registro das Atividades Desenvolvidas</c:v>
                </c:pt>
              </c:strCache>
            </c:strRef>
          </c:cat>
          <c:val>
            <c:numRef>
              <c:f>'[18]Contrato (Pl_Ação)'!$C$128:$C$133</c:f>
              <c:numCache>
                <c:formatCode>General</c:formatCode>
                <c:ptCount val="6"/>
                <c:pt idx="0">
                  <c:v>2</c:v>
                </c:pt>
                <c:pt idx="1">
                  <c:v>6</c:v>
                </c:pt>
                <c:pt idx="2">
                  <c:v>12</c:v>
                </c:pt>
                <c:pt idx="3">
                  <c:v>12</c:v>
                </c:pt>
                <c:pt idx="4">
                  <c:v>12</c:v>
                </c:pt>
                <c:pt idx="5">
                  <c:v>1</c:v>
                </c:pt>
              </c:numCache>
            </c:numRef>
          </c:val>
          <c:extLst xmlns:c16r2="http://schemas.microsoft.com/office/drawing/2015/06/chart">
            <c:ext xmlns:c16="http://schemas.microsoft.com/office/drawing/2014/chart" uri="{C3380CC4-5D6E-409C-BE32-E72D297353CC}">
              <c16:uniqueId val="{00000001-8071-4238-93AE-49F4EE974E09}"/>
            </c:ext>
          </c:extLst>
        </c:ser>
        <c:dLbls>
          <c:showLegendKey val="0"/>
          <c:showVal val="0"/>
          <c:showCatName val="0"/>
          <c:showSerName val="0"/>
          <c:showPercent val="0"/>
          <c:showBubbleSize val="0"/>
        </c:dLbls>
        <c:gapWidth val="150"/>
        <c:overlap val="100"/>
        <c:axId val="351335664"/>
        <c:axId val="155977712"/>
      </c:barChart>
      <c:catAx>
        <c:axId val="351335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pt-BR"/>
          </a:p>
        </c:txPr>
        <c:crossAx val="155977712"/>
        <c:crosses val="autoZero"/>
        <c:auto val="1"/>
        <c:lblAlgn val="ctr"/>
        <c:lblOffset val="100"/>
        <c:noMultiLvlLbl val="0"/>
      </c:catAx>
      <c:valAx>
        <c:axId val="155977712"/>
        <c:scaling>
          <c:orientation val="minMax"/>
          <c:max val="12"/>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20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20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pt-BR"/>
          </a:p>
        </c:txPr>
        <c:crossAx val="35133566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20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20" baseline="0">
                <a:solidFill>
                  <a:sysClr val="windowText" lastClr="000000"/>
                </a:solidFill>
                <a:latin typeface="+mn-lt"/>
                <a:ea typeface="+mn-ea"/>
                <a:cs typeface="+mn-cs"/>
              </a:defRPr>
            </a:pPr>
            <a:r>
              <a:rPr lang="pt-BR" sz="1800"/>
              <a:t>Janeiro a Dezembro/2019</a:t>
            </a:r>
          </a:p>
        </c:rich>
      </c:tx>
      <c:overlay val="0"/>
      <c:spPr>
        <a:noFill/>
        <a:ln>
          <a:noFill/>
        </a:ln>
        <a:effectLst/>
      </c:spPr>
      <c:txPr>
        <a:bodyPr rot="0" spcFirstLastPara="1" vertOverflow="ellipsis" vert="horz" wrap="square" anchor="ctr" anchorCtr="1"/>
        <a:lstStyle/>
        <a:p>
          <a:pPr>
            <a:defRPr sz="180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41650380385543978"/>
          <c:y val="0.31332288500285493"/>
          <c:w val="0.56443593776965184"/>
          <c:h val="0.65861227416126533"/>
        </c:manualLayout>
      </c:layout>
      <c:barChart>
        <c:barDir val="bar"/>
        <c:grouping val="stacked"/>
        <c:varyColors val="0"/>
        <c:ser>
          <c:idx val="1"/>
          <c:order val="0"/>
          <c:tx>
            <c:strRef>
              <c:f>'05.09.009 - Com Temp Habitação'!$B$119</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'05.09.009 - Com Temp Habitação'!$A$120</c:f>
              <c:strCache>
                <c:ptCount val="1"/>
                <c:pt idx="0">
                  <c:v>Reunião Ordinária</c:v>
                </c:pt>
              </c:strCache>
            </c:strRef>
          </c:cat>
          <c:val>
            <c:numRef>
              <c:f>'05.09.009 - Com Temp Habitação'!$B$120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071-4238-93AE-49F4EE974E09}"/>
            </c:ext>
          </c:extLst>
        </c:ser>
        <c:ser>
          <c:idx val="0"/>
          <c:order val="1"/>
          <c:tx>
            <c:strRef>
              <c:f>'05.09.009 - Com Temp Habitação'!$C$119</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'05.09.009 - Com Temp Habitação'!$A$120</c:f>
              <c:strCache>
                <c:ptCount val="1"/>
                <c:pt idx="0">
                  <c:v>Reunião Ordinária</c:v>
                </c:pt>
              </c:strCache>
            </c:strRef>
          </c:cat>
          <c:val>
            <c:numRef>
              <c:f>'05.09.009 - Com Temp Habitação'!$C$120</c:f>
              <c:numCache>
                <c:formatCode>General</c:formatCode>
                <c:ptCount val="1"/>
                <c:pt idx="0">
                  <c:v>12</c:v>
                </c:pt>
              </c:numCache>
            </c:numRef>
          </c:val>
          <c:extLst xmlns:c16r2="http://schemas.microsoft.com/office/drawing/2015/06/chart">
            <c:ext xmlns:c16="http://schemas.microsoft.com/office/drawing/2014/chart" uri="{C3380CC4-5D6E-409C-BE32-E72D297353CC}">
              <c16:uniqueId val="{00000001-8071-4238-93AE-49F4EE974E09}"/>
            </c:ext>
          </c:extLst>
        </c:ser>
        <c:dLbls>
          <c:showLegendKey val="0"/>
          <c:showVal val="0"/>
          <c:showCatName val="0"/>
          <c:showSerName val="0"/>
          <c:showPercent val="0"/>
          <c:showBubbleSize val="0"/>
        </c:dLbls>
        <c:gapWidth val="150"/>
        <c:overlap val="100"/>
        <c:axId val="561838000"/>
        <c:axId val="561827416"/>
      </c:barChart>
      <c:catAx>
        <c:axId val="5618380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mn-lt"/>
                <a:ea typeface="+mn-ea"/>
                <a:cs typeface="+mn-cs"/>
              </a:defRPr>
            </a:pPr>
            <a:endParaRPr lang="pt-BR"/>
          </a:p>
        </c:txPr>
        <c:crossAx val="561827416"/>
        <c:crosses val="autoZero"/>
        <c:auto val="1"/>
        <c:lblAlgn val="ctr"/>
        <c:lblOffset val="100"/>
        <c:noMultiLvlLbl val="0"/>
      </c:catAx>
      <c:valAx>
        <c:axId val="561827416"/>
        <c:scaling>
          <c:orientation val="minMax"/>
          <c:max val="12"/>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5618380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25" footer="0.3149606200000002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0"/>
          <c:order val="0"/>
          <c:tx>
            <c:strRef>
              <c:f>'03.02.002 - Eventos Acad.'!$B$107</c:f>
              <c:strCache>
                <c:ptCount val="1"/>
                <c:pt idx="0">
                  <c:v>Início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'03.02.002 - Eventos Acad.'!$A$108:$A$111</c:f>
              <c:strCache>
                <c:ptCount val="4"/>
                <c:pt idx="0">
                  <c:v>Elaboração de palestras/material de apoio</c:v>
                </c:pt>
                <c:pt idx="1">
                  <c:v>1ª Fase de Palestras</c:v>
                </c:pt>
                <c:pt idx="2">
                  <c:v>2ª Fase de Palestras</c:v>
                </c:pt>
                <c:pt idx="3">
                  <c:v>Participações em Semanas de arquitetura e Urbanismo</c:v>
                </c:pt>
              </c:strCache>
            </c:strRef>
          </c:cat>
          <c:val>
            <c:numRef>
              <c:f>'03.02.002 - Eventos Acad.'!$B$108:$B$111</c:f>
              <c:numCache>
                <c:formatCode>General</c:formatCode>
                <c:ptCount val="4"/>
                <c:pt idx="0">
                  <c:v>1</c:v>
                </c:pt>
                <c:pt idx="1">
                  <c:v>1</c:v>
                </c:pt>
                <c:pt idx="2">
                  <c:v>7</c:v>
                </c:pt>
                <c:pt idx="3">
                  <c:v>1</c:v>
                </c:pt>
              </c:numCache>
            </c:numRef>
          </c:val>
        </c:ser>
        <c:ser>
          <c:idx val="1"/>
          <c:order val="1"/>
          <c:tx>
            <c:strRef>
              <c:f>'03.02.002 - Eventos Acad.'!$C$107</c:f>
              <c:strCache>
                <c:ptCount val="1"/>
                <c:pt idx="0">
                  <c:v>Duração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'03.02.002 - Eventos Acad.'!$A$108:$A$111</c:f>
              <c:strCache>
                <c:ptCount val="4"/>
                <c:pt idx="0">
                  <c:v>Elaboração de palestras/material de apoio</c:v>
                </c:pt>
                <c:pt idx="1">
                  <c:v>1ª Fase de Palestras</c:v>
                </c:pt>
                <c:pt idx="2">
                  <c:v>2ª Fase de Palestras</c:v>
                </c:pt>
                <c:pt idx="3">
                  <c:v>Participações em Semanas de arquitetura e Urbanismo</c:v>
                </c:pt>
              </c:strCache>
            </c:strRef>
          </c:cat>
          <c:val>
            <c:numRef>
              <c:f>'03.02.002 - Eventos Acad.'!$C$108:$C$111</c:f>
              <c:numCache>
                <c:formatCode>General</c:formatCode>
                <c:ptCount val="4"/>
                <c:pt idx="0">
                  <c:v>3</c:v>
                </c:pt>
                <c:pt idx="1">
                  <c:v>6</c:v>
                </c:pt>
                <c:pt idx="2">
                  <c:v>12</c:v>
                </c:pt>
                <c:pt idx="3">
                  <c:v>12</c:v>
                </c:pt>
              </c:numCache>
            </c:numRef>
          </c:val>
        </c:ser>
        <c:dLbls>
          <c:showLegendKey val="0"/>
          <c:showVal val="0"/>
          <c:showCatName val="0"/>
          <c:showSerName val="0"/>
          <c:showPercent val="0"/>
          <c:showBubbleSize val="0"/>
        </c:dLbls>
        <c:gapWidth val="150"/>
        <c:overlap val="100"/>
        <c:axId val="431504680"/>
        <c:axId val="431507816"/>
      </c:barChart>
      <c:catAx>
        <c:axId val="43150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07816"/>
        <c:crosses val="autoZero"/>
        <c:auto val="1"/>
        <c:lblAlgn val="ctr"/>
        <c:lblOffset val="100"/>
        <c:noMultiLvlLbl val="0"/>
      </c:catAx>
      <c:valAx>
        <c:axId val="431507816"/>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0468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a:p>
            <a:pPr>
              <a:defRPr/>
            </a:pPr>
            <a:endParaRPr lang="pt-B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'[5]Contrato (Pl_Ação) CEF '!$B$125:$B$126</c:f>
              <c:strCache>
                <c:ptCount val="1"/>
                <c:pt idx="0">
                  <c:v>B 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'[5]Contrato (Pl_Ação) CEF '!$A$127:$A$134</c:f>
              <c:strCache>
                <c:ptCount val="8"/>
                <c:pt idx="0">
                  <c:v>Reunião - temas para Plataforma Digital </c:v>
                </c:pt>
                <c:pt idx="1">
                  <c:v>Reunião - Sistema para valorização de boas práticas</c:v>
                </c:pt>
                <c:pt idx="2">
                  <c:v>Reunião - temas para Plataforma Digital </c:v>
                </c:pt>
                <c:pt idx="3">
                  <c:v>Reunião - Sistema para valorização de boas práticas</c:v>
                </c:pt>
                <c:pt idx="4">
                  <c:v>Encontro CAU/SP e IES/SP</c:v>
                </c:pt>
                <c:pt idx="5">
                  <c:v>Reunião 3 - temas para Plataforma Digital</c:v>
                </c:pt>
                <c:pt idx="6">
                  <c:v>Reunião 3 - Sistema para valorização de boas práticas</c:v>
                </c:pt>
                <c:pt idx="7">
                  <c:v>Entrega de relatório com conteúdo para Plataforma Digital do CAU/SP e de sistematização de valorização de boas práticas para implantação em 2019</c:v>
                </c:pt>
              </c:strCache>
            </c:strRef>
          </c:cat>
          <c:val>
            <c:numRef>
              <c:f>'[5]Contrato (Pl_Ação) CEF '!$B$127:$B$134</c:f>
              <c:numCache>
                <c:formatCode>General</c:formatCode>
                <c:ptCount val="8"/>
                <c:pt idx="0">
                  <c:v>7</c:v>
                </c:pt>
                <c:pt idx="1">
                  <c:v>7</c:v>
                </c:pt>
                <c:pt idx="2">
                  <c:v>8</c:v>
                </c:pt>
                <c:pt idx="3">
                  <c:v>8</c:v>
                </c:pt>
                <c:pt idx="4">
                  <c:v>9</c:v>
                </c:pt>
                <c:pt idx="5">
                  <c:v>10</c:v>
                </c:pt>
                <c:pt idx="6">
                  <c:v>10</c:v>
                </c:pt>
                <c:pt idx="7">
                  <c:v>11</c:v>
                </c:pt>
              </c:numCache>
            </c:numRef>
          </c:val>
        </c:ser>
        <c:ser>
          <c:idx val="0"/>
          <c:order val="1"/>
          <c:tx>
            <c:strRef>
              <c:f>'[5]Contrato (Pl_Ação) CEF '!$C$125:$C$126</c:f>
              <c:strCache>
                <c:ptCount val="1"/>
                <c:pt idx="0">
                  <c:v>C 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'[5]Contrato (Pl_Ação) CEF '!$A$127:$A$134</c:f>
              <c:strCache>
                <c:ptCount val="8"/>
                <c:pt idx="0">
                  <c:v>Reunião - temas para Plataforma Digital </c:v>
                </c:pt>
                <c:pt idx="1">
                  <c:v>Reunião - Sistema para valorização de boas práticas</c:v>
                </c:pt>
                <c:pt idx="2">
                  <c:v>Reunião - temas para Plataforma Digital </c:v>
                </c:pt>
                <c:pt idx="3">
                  <c:v>Reunião - Sistema para valorização de boas práticas</c:v>
                </c:pt>
                <c:pt idx="4">
                  <c:v>Encontro CAU/SP e IES/SP</c:v>
                </c:pt>
                <c:pt idx="5">
                  <c:v>Reunião 3 - temas para Plataforma Digital</c:v>
                </c:pt>
                <c:pt idx="6">
                  <c:v>Reunião 3 - Sistema para valorização de boas práticas</c:v>
                </c:pt>
                <c:pt idx="7">
                  <c:v>Entrega de relatório com conteúdo para Plataforma Digital do CAU/SP e de sistematização de valorização de boas práticas para implantação em 2019</c:v>
                </c:pt>
              </c:strCache>
            </c:strRef>
          </c:cat>
          <c:val>
            <c:numRef>
              <c:f>'[5]Contrato (Pl_Ação) CEF '!$C$127:$C$134</c:f>
              <c:numCache>
                <c:formatCode>General</c:formatCode>
                <c:ptCount val="8"/>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dLbls>
        <c:gapWidth val="150"/>
        <c:overlap val="100"/>
        <c:axId val="431505072"/>
        <c:axId val="431509384"/>
      </c:barChart>
      <c:catAx>
        <c:axId val="43150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pt-BR"/>
          </a:p>
        </c:txPr>
        <c:crossAx val="431509384"/>
        <c:crosses val="autoZero"/>
        <c:auto val="1"/>
        <c:lblAlgn val="ctr"/>
        <c:lblOffset val="100"/>
        <c:noMultiLvlLbl val="0"/>
      </c:catAx>
      <c:valAx>
        <c:axId val="431509384"/>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050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cap="none" spc="20" baseline="0">
                <a:solidFill>
                  <a:sysClr val="windowText" lastClr="000000"/>
                </a:solidFill>
                <a:latin typeface="+mn-lt"/>
                <a:ea typeface="+mn-ea"/>
                <a:cs typeface="+mn-cs"/>
              </a:defRPr>
            </a:pPr>
            <a:r>
              <a:rPr lang="pt-BR"/>
              <a:t>Janeiro a Dezembro/2019</a:t>
            </a:r>
          </a:p>
          <a:p>
            <a:pPr>
              <a:defRPr/>
            </a:pPr>
            <a:endParaRPr lang="pt-BR"/>
          </a:p>
        </c:rich>
      </c:tx>
      <c:overlay val="0"/>
      <c:spPr>
        <a:noFill/>
        <a:ln>
          <a:noFill/>
        </a:ln>
        <a:effectLst/>
      </c:spPr>
      <c:txPr>
        <a:bodyPr rot="0" spcFirstLastPara="1" vertOverflow="ellipsis" vert="horz" wrap="square" anchor="ctr" anchorCtr="1"/>
        <a:lstStyle/>
        <a:p>
          <a:pPr>
            <a:defRPr sz="192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1"/>
          <c:order val="0"/>
          <c:tx>
            <c:strRef>
              <c:f>'03.02.004 - Acredit. Cursos'!$B$116</c:f>
              <c:strCache>
                <c:ptCount val="1"/>
                <c:pt idx="0">
                  <c:v>Início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'03.02.004 - Acredit. Cursos'!$A$117:$A$119</c:f>
              <c:strCache>
                <c:ptCount val="3"/>
                <c:pt idx="0">
                  <c:v>Reuniões CAU/SP - Comissão Temporária Acreditação</c:v>
                </c:pt>
                <c:pt idx="1">
                  <c:v>Encontro com IES/BR e CEF/UF em SP (evento internacional ASC)</c:v>
                </c:pt>
                <c:pt idx="2">
                  <c:v>Entrega de relatório parcial para Plenárias CAU/SP e CAU/BR</c:v>
                </c:pt>
              </c:strCache>
            </c:strRef>
          </c:cat>
          <c:val>
            <c:numRef>
              <c:f>'03.02.004 - Acredit. Cursos'!$B$117:$B$119</c:f>
              <c:numCache>
                <c:formatCode>General</c:formatCode>
                <c:ptCount val="3"/>
                <c:pt idx="0">
                  <c:v>7</c:v>
                </c:pt>
                <c:pt idx="1">
                  <c:v>10</c:v>
                </c:pt>
                <c:pt idx="2">
                  <c:v>11</c:v>
                </c:pt>
              </c:numCache>
            </c:numRef>
          </c:val>
        </c:ser>
        <c:ser>
          <c:idx val="0"/>
          <c:order val="1"/>
          <c:tx>
            <c:strRef>
              <c:f>'03.02.004 - Acredit. Cursos'!$C$116</c:f>
              <c:strCache>
                <c:ptCount val="1"/>
                <c:pt idx="0">
                  <c:v>Duração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'03.02.004 - Acredit. Cursos'!$A$117:$A$119</c:f>
              <c:strCache>
                <c:ptCount val="3"/>
                <c:pt idx="0">
                  <c:v>Reuniões CAU/SP - Comissão Temporária Acreditação</c:v>
                </c:pt>
                <c:pt idx="1">
                  <c:v>Encontro com IES/BR e CEF/UF em SP (evento internacional ASC)</c:v>
                </c:pt>
                <c:pt idx="2">
                  <c:v>Entrega de relatório parcial para Plenárias CAU/SP e CAU/BR</c:v>
                </c:pt>
              </c:strCache>
            </c:strRef>
          </c:cat>
          <c:val>
            <c:numRef>
              <c:f>'03.02.004 - Acredit. Cursos'!$C$117:$C$119</c:f>
              <c:numCache>
                <c:formatCode>General</c:formatCode>
                <c:ptCount val="3"/>
                <c:pt idx="0">
                  <c:v>6</c:v>
                </c:pt>
                <c:pt idx="1">
                  <c:v>1</c:v>
                </c:pt>
                <c:pt idx="2">
                  <c:v>2</c:v>
                </c:pt>
              </c:numCache>
            </c:numRef>
          </c:val>
        </c:ser>
        <c:dLbls>
          <c:showLegendKey val="0"/>
          <c:showVal val="0"/>
          <c:showCatName val="0"/>
          <c:showSerName val="0"/>
          <c:showPercent val="0"/>
          <c:showBubbleSize val="0"/>
        </c:dLbls>
        <c:gapWidth val="150"/>
        <c:overlap val="100"/>
        <c:axId val="431507032"/>
        <c:axId val="431508600"/>
      </c:barChart>
      <c:catAx>
        <c:axId val="4315070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pt-BR"/>
          </a:p>
        </c:txPr>
        <c:crossAx val="431508600"/>
        <c:crosses val="autoZero"/>
        <c:auto val="1"/>
        <c:lblAlgn val="ctr"/>
        <c:lblOffset val="100"/>
        <c:noMultiLvlLbl val="0"/>
      </c:catAx>
      <c:valAx>
        <c:axId val="431508600"/>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6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pt-BR"/>
          </a:p>
        </c:txPr>
        <c:crossAx val="4315070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layout>
        <c:manualLayout>
          <c:xMode val="edge"/>
          <c:yMode val="edge"/>
          <c:x val="0.42114156365374966"/>
          <c:y val="9.2018779342723008E-3"/>
        </c:manualLayout>
      </c:layout>
      <c:overlay val="0"/>
      <c:spPr>
        <a:noFill/>
        <a:ln>
          <a:noFill/>
        </a:ln>
        <a:effectLst/>
      </c:spPr>
    </c:title>
    <c:autoTitleDeleted val="0"/>
    <c:plotArea>
      <c:layout>
        <c:manualLayout>
          <c:layoutTarget val="inner"/>
          <c:xMode val="edge"/>
          <c:yMode val="edge"/>
          <c:x val="0.2642043623963074"/>
          <c:y val="0.23331023095808304"/>
          <c:w val="0.73383602582939911"/>
          <c:h val="0.7470110050265939"/>
        </c:manualLayout>
      </c:layout>
      <c:barChart>
        <c:barDir val="bar"/>
        <c:grouping val="stacked"/>
        <c:varyColors val="0"/>
        <c:ser>
          <c:idx val="0"/>
          <c:order val="0"/>
          <c:tx>
            <c:strRef>
              <c:f>'03.03.001 - Com Exerc. Prof.'!$B$128</c:f>
              <c:strCache>
                <c:ptCount val="1"/>
                <c:pt idx="0">
                  <c:v>Início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'03.03.001 - Com Exerc. Prof.'!$A$129:$A$136</c:f>
              <c:strCache>
                <c:ptCount val="8"/>
                <c:pt idx="0">
                  <c:v>Análise de Processos do CREA</c:v>
                </c:pt>
                <c:pt idx="1">
                  <c:v>Análise de Processos do CAU/SP</c:v>
                </c:pt>
                <c:pt idx="2">
                  <c:v>Análise de solicitações de Interrupções de Registro</c:v>
                </c:pt>
                <c:pt idx="3">
                  <c:v>Análise de solicitações de cancelamentos de RRT</c:v>
                </c:pt>
                <c:pt idx="4">
                  <c:v>Análise de solicitações de RRT extemporâneos</c:v>
                </c:pt>
                <c:pt idx="5">
                  <c:v>Análise de solicitações de anulações de RRT’s</c:v>
                </c:pt>
                <c:pt idx="6">
                  <c:v>Análise de solicitações de Registro de Direito Autoral</c:v>
                </c:pt>
                <c:pt idx="7">
                  <c:v>Encaminhamento de Memorandos</c:v>
                </c:pt>
              </c:strCache>
            </c:strRef>
          </c:cat>
          <c:val>
            <c:numRef>
              <c:f>'03.03.001 - Com Exerc. Prof.'!$B$129:$B$136</c:f>
              <c:numCache>
                <c:formatCode>General</c:formatCode>
                <c:ptCount val="8"/>
                <c:pt idx="0">
                  <c:v>1</c:v>
                </c:pt>
                <c:pt idx="1">
                  <c:v>1</c:v>
                </c:pt>
                <c:pt idx="2">
                  <c:v>1</c:v>
                </c:pt>
                <c:pt idx="3">
                  <c:v>1</c:v>
                </c:pt>
                <c:pt idx="4">
                  <c:v>1</c:v>
                </c:pt>
                <c:pt idx="5">
                  <c:v>1</c:v>
                </c:pt>
                <c:pt idx="6">
                  <c:v>1</c:v>
                </c:pt>
                <c:pt idx="7">
                  <c:v>1</c:v>
                </c:pt>
              </c:numCache>
            </c:numRef>
          </c:val>
        </c:ser>
        <c:ser>
          <c:idx val="1"/>
          <c:order val="1"/>
          <c:tx>
            <c:strRef>
              <c:f>'03.03.001 - Com Exerc. Prof.'!$C$128</c:f>
              <c:strCache>
                <c:ptCount val="1"/>
                <c:pt idx="0">
                  <c:v>Duração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'03.03.001 - Com Exerc. Prof.'!$A$129:$A$136</c:f>
              <c:strCache>
                <c:ptCount val="8"/>
                <c:pt idx="0">
                  <c:v>Análise de Processos do CREA</c:v>
                </c:pt>
                <c:pt idx="1">
                  <c:v>Análise de Processos do CAU/SP</c:v>
                </c:pt>
                <c:pt idx="2">
                  <c:v>Análise de solicitações de Interrupções de Registro</c:v>
                </c:pt>
                <c:pt idx="3">
                  <c:v>Análise de solicitações de cancelamentos de RRT</c:v>
                </c:pt>
                <c:pt idx="4">
                  <c:v>Análise de solicitações de RRT extemporâneos</c:v>
                </c:pt>
                <c:pt idx="5">
                  <c:v>Análise de solicitações de anulações de RRT’s</c:v>
                </c:pt>
                <c:pt idx="6">
                  <c:v>Análise de solicitações de Registro de Direito Autoral</c:v>
                </c:pt>
                <c:pt idx="7">
                  <c:v>Encaminhamento de Memorandos</c:v>
                </c:pt>
              </c:strCache>
            </c:strRef>
          </c:cat>
          <c:val>
            <c:numRef>
              <c:f>'03.03.001 - Com Exerc. Prof.'!$C$129:$C$136</c:f>
              <c:numCache>
                <c:formatCode>General</c:formatCode>
                <c:ptCount val="8"/>
                <c:pt idx="0">
                  <c:v>12</c:v>
                </c:pt>
                <c:pt idx="1">
                  <c:v>12</c:v>
                </c:pt>
                <c:pt idx="2">
                  <c:v>12</c:v>
                </c:pt>
                <c:pt idx="3">
                  <c:v>12</c:v>
                </c:pt>
                <c:pt idx="4">
                  <c:v>12</c:v>
                </c:pt>
                <c:pt idx="5">
                  <c:v>12</c:v>
                </c:pt>
                <c:pt idx="6">
                  <c:v>12</c:v>
                </c:pt>
                <c:pt idx="7">
                  <c:v>12</c:v>
                </c:pt>
              </c:numCache>
            </c:numRef>
          </c:val>
        </c:ser>
        <c:dLbls>
          <c:showLegendKey val="0"/>
          <c:showVal val="0"/>
          <c:showCatName val="0"/>
          <c:showSerName val="0"/>
          <c:showPercent val="0"/>
          <c:showBubbleSize val="0"/>
        </c:dLbls>
        <c:gapWidth val="150"/>
        <c:overlap val="100"/>
        <c:axId val="431507424"/>
        <c:axId val="431510168"/>
      </c:barChart>
      <c:catAx>
        <c:axId val="431507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0168"/>
        <c:crosses val="autoZero"/>
        <c:auto val="1"/>
        <c:lblAlgn val="ctr"/>
        <c:lblOffset val="100"/>
        <c:noMultiLvlLbl val="0"/>
      </c:catAx>
      <c:valAx>
        <c:axId val="431510168"/>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0742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0"/>
          <c:order val="0"/>
          <c:tx>
            <c:strRef>
              <c:f>'03.04.001 - COA '!$B$115</c:f>
              <c:strCache>
                <c:ptCount val="1"/>
                <c:pt idx="0">
                  <c:v>Início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'03.04.001 - COA '!$A$116:$A$125</c:f>
              <c:strCache>
                <c:ptCount val="10"/>
                <c:pt idx="0">
                  <c:v>Reuniões Ordinárias</c:v>
                </c:pt>
                <c:pt idx="1">
                  <c:v>Reuniões Extraordinárias</c:v>
                </c:pt>
                <c:pt idx="2">
                  <c:v>Reuniões Extraordinárias</c:v>
                </c:pt>
                <c:pt idx="3">
                  <c:v>Reuniões Extraordinárias</c:v>
                </c:pt>
                <c:pt idx="4">
                  <c:v>Reuniões Extraordinárias</c:v>
                </c:pt>
                <c:pt idx="5">
                  <c:v>Reuniões Extraordinárias</c:v>
                </c:pt>
                <c:pt idx="6">
                  <c:v>Reuniões Extraordinárias</c:v>
                </c:pt>
                <c:pt idx="7">
                  <c:v>II Encontro da COA/UF </c:v>
                </c:pt>
                <c:pt idx="8">
                  <c:v>Reunião Técnica da COA-CAU/BR </c:v>
                </c:pt>
                <c:pt idx="9">
                  <c:v>Participação no Seminário da Fiscalização</c:v>
                </c:pt>
              </c:strCache>
            </c:strRef>
          </c:cat>
          <c:val>
            <c:numRef>
              <c:f>'03.04.001 - COA '!$B$116:$B$125</c:f>
              <c:numCache>
                <c:formatCode>General</c:formatCode>
                <c:ptCount val="10"/>
                <c:pt idx="0">
                  <c:v>1</c:v>
                </c:pt>
                <c:pt idx="1">
                  <c:v>1</c:v>
                </c:pt>
                <c:pt idx="2">
                  <c:v>3</c:v>
                </c:pt>
                <c:pt idx="3">
                  <c:v>5</c:v>
                </c:pt>
                <c:pt idx="4">
                  <c:v>7</c:v>
                </c:pt>
                <c:pt idx="5">
                  <c:v>9</c:v>
                </c:pt>
                <c:pt idx="6">
                  <c:v>11</c:v>
                </c:pt>
                <c:pt idx="7">
                  <c:v>8</c:v>
                </c:pt>
                <c:pt idx="8">
                  <c:v>10</c:v>
                </c:pt>
                <c:pt idx="9">
                  <c:v>12</c:v>
                </c:pt>
              </c:numCache>
            </c:numRef>
          </c:val>
        </c:ser>
        <c:ser>
          <c:idx val="1"/>
          <c:order val="1"/>
          <c:tx>
            <c:strRef>
              <c:f>'03.04.001 - COA '!$C$115</c:f>
              <c:strCache>
                <c:ptCount val="1"/>
                <c:pt idx="0">
                  <c:v>Duração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'03.04.001 - COA '!$A$116:$A$125</c:f>
              <c:strCache>
                <c:ptCount val="10"/>
                <c:pt idx="0">
                  <c:v>Reuniões Ordinárias</c:v>
                </c:pt>
                <c:pt idx="1">
                  <c:v>Reuniões Extraordinárias</c:v>
                </c:pt>
                <c:pt idx="2">
                  <c:v>Reuniões Extraordinárias</c:v>
                </c:pt>
                <c:pt idx="3">
                  <c:v>Reuniões Extraordinárias</c:v>
                </c:pt>
                <c:pt idx="4">
                  <c:v>Reuniões Extraordinárias</c:v>
                </c:pt>
                <c:pt idx="5">
                  <c:v>Reuniões Extraordinárias</c:v>
                </c:pt>
                <c:pt idx="6">
                  <c:v>Reuniões Extraordinárias</c:v>
                </c:pt>
                <c:pt idx="7">
                  <c:v>II Encontro da COA/UF </c:v>
                </c:pt>
                <c:pt idx="8">
                  <c:v>Reunião Técnica da COA-CAU/BR </c:v>
                </c:pt>
                <c:pt idx="9">
                  <c:v>Participação no Seminário da Fiscalização</c:v>
                </c:pt>
              </c:strCache>
            </c:strRef>
          </c:cat>
          <c:val>
            <c:numRef>
              <c:f>'03.04.001 - COA '!$C$116:$C$125</c:f>
              <c:numCache>
                <c:formatCode>General</c:formatCode>
                <c:ptCount val="10"/>
                <c:pt idx="0">
                  <c:v>12</c:v>
                </c:pt>
                <c:pt idx="1">
                  <c:v>1</c:v>
                </c:pt>
                <c:pt idx="2">
                  <c:v>1</c:v>
                </c:pt>
                <c:pt idx="3">
                  <c:v>1</c:v>
                </c:pt>
                <c:pt idx="4">
                  <c:v>1</c:v>
                </c:pt>
                <c:pt idx="5">
                  <c:v>1</c:v>
                </c:pt>
                <c:pt idx="6">
                  <c:v>1</c:v>
                </c:pt>
                <c:pt idx="7">
                  <c:v>1</c:v>
                </c:pt>
                <c:pt idx="8">
                  <c:v>1</c:v>
                </c:pt>
                <c:pt idx="9">
                  <c:v>1</c:v>
                </c:pt>
              </c:numCache>
            </c:numRef>
          </c:val>
        </c:ser>
        <c:dLbls>
          <c:showLegendKey val="0"/>
          <c:showVal val="0"/>
          <c:showCatName val="0"/>
          <c:showSerName val="0"/>
          <c:showPercent val="0"/>
          <c:showBubbleSize val="0"/>
        </c:dLbls>
        <c:gapWidth val="150"/>
        <c:overlap val="100"/>
        <c:axId val="431510952"/>
        <c:axId val="431511344"/>
      </c:barChart>
      <c:catAx>
        <c:axId val="431510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1344"/>
        <c:crosses val="autoZero"/>
        <c:auto val="1"/>
        <c:lblAlgn val="ctr"/>
        <c:lblOffset val="100"/>
        <c:noMultiLvlLbl val="0"/>
      </c:catAx>
      <c:valAx>
        <c:axId val="431511344"/>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2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095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r>
              <a:rPr lang="pt-BR"/>
              <a:t>Janeiro a Dezembro 2019</a:t>
            </a:r>
          </a:p>
        </c:rich>
      </c:tx>
      <c:overlay val="0"/>
      <c:spPr>
        <a:noFill/>
        <a:ln>
          <a:noFill/>
        </a:ln>
        <a:effectLst/>
      </c:spPr>
      <c:txPr>
        <a:bodyPr rot="0" spcFirstLastPara="1" vertOverflow="ellipsis" vert="horz" wrap="square" anchor="ctr" anchorCtr="1"/>
        <a:lstStyle/>
        <a:p>
          <a:pPr>
            <a:defRPr sz="1440" b="0" i="0" u="none" strike="noStrike" kern="1200" cap="none" spc="20" baseline="0">
              <a:solidFill>
                <a:sysClr val="windowText" lastClr="000000"/>
              </a:solidFill>
              <a:latin typeface="+mn-lt"/>
              <a:ea typeface="+mn-ea"/>
              <a:cs typeface="+mn-cs"/>
            </a:defRPr>
          </a:pPr>
          <a:endParaRPr lang="pt-BR"/>
        </a:p>
      </c:txPr>
    </c:title>
    <c:autoTitleDeleted val="0"/>
    <c:plotArea>
      <c:layout/>
      <c:barChart>
        <c:barDir val="bar"/>
        <c:grouping val="stacked"/>
        <c:varyColors val="0"/>
        <c:ser>
          <c:idx val="0"/>
          <c:order val="0"/>
          <c:tx>
            <c:strRef>
              <c:f>'[6]Contrato (Pl_Ação) CPFi'!$B$156</c:f>
              <c:strCache>
                <c:ptCount val="1"/>
                <c:pt idx="0">
                  <c:v>Início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'[6]Contrato (Pl_Ação) CPFi'!$A$157:$A$187</c:f>
              <c:strCache>
                <c:ptCount val="31"/>
                <c:pt idx="0">
                  <c:v>Aprovação do Calendário de Reuniões da CPFi</c:v>
                </c:pt>
                <c:pt idx="1">
                  <c:v>Apresentação e apreciação conceitual do acompanhamento do Planejamento Estratégico pela CPFi e sua transversalidade em conjunto com o DGF</c:v>
                </c:pt>
                <c:pt idx="2">
                  <c:v>Apresentação e apreciação da responsabilidade institucional da CPFi e das suas ações e atividades e seus respectivos cronogramas</c:v>
                </c:pt>
                <c:pt idx="3">
                  <c:v>Apresentação e apreciação do Relatório de Gestão Modelo TCU 2018
</c:v>
                </c:pt>
                <c:pt idx="4">
                  <c:v>Apresentação e apreciação da Prestação de Contas exercício 2018</c:v>
                </c:pt>
                <c:pt idx="5">
                  <c:v>Análise de pedidos de Impugnação de Cobrança</c:v>
                </c:pt>
                <c:pt idx="6">
                  <c:v>Aprovação das agendas futuras da Reprogramação, Prestação de Contas Trimestral e Relatório de Gestão Quadrimestral</c:v>
                </c:pt>
                <c:pt idx="7">
                  <c:v>Apresentações de agenda para aprovação dos trabalhos ref. a 1ª Reformulação do Plano de Ação com Planej. Estratégico e Orçamento do CAU/SP - 2019; Apresentação preliminar da 1º Reprogramação 2019</c:v>
                </c:pt>
                <c:pt idx="8">
                  <c:v>Apresentações para análise e deliberação referente à 1ª Reformulação do Plano de Ação, P. E e Orçamento de 2019; Prestação de contas do 1ª Trimestre de 2019; Relatório de Gestão 1º Quadrimestre de 2019; Análise de pedidos de Impugnação de Cobrança</c:v>
                </c:pt>
                <c:pt idx="9">
                  <c:v>Análise e preparação dos temas a serem apresentados e discutidos na 2ª Auto Avaliação da Equipe do MRG CAU do CAU/SP</c:v>
                </c:pt>
                <c:pt idx="10">
                  <c:v> Apresentação e apreciação da Prestação de Contas do 2ª Trimestre de 2019; Apresentação do Calendário e apresentação do Orçamento 2019</c:v>
                </c:pt>
                <c:pt idx="11">
                  <c:v>Apresentações para análise e deliberação referente ao Plano de Ação com Planejamento Estratégico e Orçamento 2019</c:v>
                </c:pt>
                <c:pt idx="12">
                  <c:v>Apresentações para análise e deliberação referente ao Relatório de Gestão do 2º Quadrimestre de 2019</c:v>
                </c:pt>
                <c:pt idx="13">
                  <c:v>Apresentações para análise e deliberação referente à Prestação de Contas 3º Trimestre de 2019</c:v>
                </c:pt>
                <c:pt idx="14">
                  <c:v>Apreciação, exames, análises, recomendações e/ou deliberação acerca dos procedimentos e das compras e ou contratações do CAU/SP, sob o aspecto da lei 8.666/2015</c:v>
                </c:pt>
                <c:pt idx="15">
                  <c:v>Apreciação, exames, análises, recomendações e/ou deliberação acerca da Prestação de Contas (Balanço Patrimonial, Demonstração Financeira, Demonstração Contábil, Demonstração Orçamentária, Demonstração Anual)</c:v>
                </c:pt>
                <c:pt idx="16">
                  <c:v>Apreciação, exames, e deliberação sobre os PAC´s - Multas oriundas da fiscalização</c:v>
                </c:pt>
                <c:pt idx="17">
                  <c:v>Apreciação, exames, e deliberação sobre os PAC´s das anuidades de Pessoas Físicas e Pessoas Jurídicas</c:v>
                </c:pt>
                <c:pt idx="18">
                  <c:v>Apreciação, exames, e deliberação sobre a responsabilidade institucional da CPFi e das suas ações e atividades e seus respectivos cronogramas</c:v>
                </c:pt>
                <c:pt idx="19">
                  <c:v>Monitorar e Acompanhar o Planejamento Estratégico através da análise dos recursos financeiros, patrimoniais, humanos e tecnológicos disponíveis para as atividades atuais e futuras</c:v>
                </c:pt>
                <c:pt idx="20">
                  <c:v>Acompanhamento do Projeto Arquitetura XXI</c:v>
                </c:pt>
                <c:pt idx="21">
                  <c:v> Acompanhamento do Projeto Patrocínio</c:v>
                </c:pt>
                <c:pt idx="22">
                  <c:v>Acompanhamento da Execução Orçamentária</c:v>
                </c:pt>
                <c:pt idx="23">
                  <c:v>Apreciar e analisar os procedimentos e regras de pagamentos de diárias e deslocamento dos Conselheiros do CAU/SP </c:v>
                </c:pt>
                <c:pt idx="24">
                  <c:v>Participação no Seminário de Capacitação CPFi - 2019</c:v>
                </c:pt>
                <c:pt idx="25">
                  <c:v> Reunião COA-CAU/SP, CPFi-CAU/SP e Assessoria de Planejamento e Gestão da Estratégia do CAU/BR</c:v>
                </c:pt>
                <c:pt idx="26">
                  <c:v> 2º Conferência Nacional dos Conselhos Profissionais</c:v>
                </c:pt>
                <c:pt idx="27">
                  <c:v>Encontro Técnico com a CPFi-CAU/BR</c:v>
                </c:pt>
                <c:pt idx="28">
                  <c:v>Encontro Técnico com os CAU/UF</c:v>
                </c:pt>
                <c:pt idx="29">
                  <c:v> Encontro Técnico com CPFi -CAU/UF</c:v>
                </c:pt>
                <c:pt idx="30">
                  <c:v>Seminário com CPFi - CAU/BR         </c:v>
                </c:pt>
              </c:strCache>
            </c:strRef>
          </c:cat>
          <c:val>
            <c:numRef>
              <c:f>'[6]Contrato (Pl_Ação) CPFi'!$B$157:$B$187</c:f>
              <c:numCache>
                <c:formatCode>General</c:formatCode>
                <c:ptCount val="31"/>
                <c:pt idx="0">
                  <c:v>2</c:v>
                </c:pt>
                <c:pt idx="1">
                  <c:v>2</c:v>
                </c:pt>
                <c:pt idx="2">
                  <c:v>2</c:v>
                </c:pt>
                <c:pt idx="3">
                  <c:v>3</c:v>
                </c:pt>
                <c:pt idx="4">
                  <c:v>3</c:v>
                </c:pt>
                <c:pt idx="5">
                  <c:v>2</c:v>
                </c:pt>
                <c:pt idx="6">
                  <c:v>3</c:v>
                </c:pt>
                <c:pt idx="7">
                  <c:v>4</c:v>
                </c:pt>
                <c:pt idx="8">
                  <c:v>5</c:v>
                </c:pt>
                <c:pt idx="9">
                  <c:v>6</c:v>
                </c:pt>
                <c:pt idx="10">
                  <c:v>7</c:v>
                </c:pt>
                <c:pt idx="11">
                  <c:v>8</c:v>
                </c:pt>
                <c:pt idx="12">
                  <c:v>9</c:v>
                </c:pt>
                <c:pt idx="13">
                  <c:v>10</c:v>
                </c:pt>
                <c:pt idx="14">
                  <c:v>2</c:v>
                </c:pt>
                <c:pt idx="15">
                  <c:v>12</c:v>
                </c:pt>
                <c:pt idx="16">
                  <c:v>2</c:v>
                </c:pt>
                <c:pt idx="17">
                  <c:v>2</c:v>
                </c:pt>
                <c:pt idx="18">
                  <c:v>2</c:v>
                </c:pt>
                <c:pt idx="19">
                  <c:v>2</c:v>
                </c:pt>
                <c:pt idx="20">
                  <c:v>2</c:v>
                </c:pt>
                <c:pt idx="21">
                  <c:v>2</c:v>
                </c:pt>
                <c:pt idx="22">
                  <c:v>2</c:v>
                </c:pt>
                <c:pt idx="23">
                  <c:v>2</c:v>
                </c:pt>
                <c:pt idx="24">
                  <c:v>5</c:v>
                </c:pt>
                <c:pt idx="25">
                  <c:v>6</c:v>
                </c:pt>
                <c:pt idx="26">
                  <c:v>8</c:v>
                </c:pt>
                <c:pt idx="27">
                  <c:v>11</c:v>
                </c:pt>
                <c:pt idx="28">
                  <c:v>8</c:v>
                </c:pt>
                <c:pt idx="29">
                  <c:v>10</c:v>
                </c:pt>
                <c:pt idx="30">
                  <c:v>11</c:v>
                </c:pt>
              </c:numCache>
            </c:numRef>
          </c:val>
        </c:ser>
        <c:ser>
          <c:idx val="1"/>
          <c:order val="1"/>
          <c:tx>
            <c:strRef>
              <c:f>'[6]Contrato (Pl_Ação) CPFi'!$C$156</c:f>
              <c:strCache>
                <c:ptCount val="1"/>
                <c:pt idx="0">
                  <c:v>Duração (em Meses)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'[6]Contrato (Pl_Ação) CPFi'!$A$157:$A$187</c:f>
              <c:strCache>
                <c:ptCount val="31"/>
                <c:pt idx="0">
                  <c:v>Aprovação do Calendário de Reuniões da CPFi</c:v>
                </c:pt>
                <c:pt idx="1">
                  <c:v>Apresentação e apreciação conceitual do acompanhamento do Planejamento Estratégico pela CPFi e sua transversalidade em conjunto com o DGF</c:v>
                </c:pt>
                <c:pt idx="2">
                  <c:v>Apresentação e apreciação da responsabilidade institucional da CPFi e das suas ações e atividades e seus respectivos cronogramas</c:v>
                </c:pt>
                <c:pt idx="3">
                  <c:v>Apresentação e apreciação do Relatório de Gestão Modelo TCU 2018
</c:v>
                </c:pt>
                <c:pt idx="4">
                  <c:v>Apresentação e apreciação da Prestação de Contas exercício 2018</c:v>
                </c:pt>
                <c:pt idx="5">
                  <c:v>Análise de pedidos de Impugnação de Cobrança</c:v>
                </c:pt>
                <c:pt idx="6">
                  <c:v>Aprovação das agendas futuras da Reprogramação, Prestação de Contas Trimestral e Relatório de Gestão Quadrimestral</c:v>
                </c:pt>
                <c:pt idx="7">
                  <c:v>Apresentações de agenda para aprovação dos trabalhos ref. a 1ª Reformulação do Plano de Ação com Planej. Estratégico e Orçamento do CAU/SP - 2019; Apresentação preliminar da 1º Reprogramação 2019</c:v>
                </c:pt>
                <c:pt idx="8">
                  <c:v>Apresentações para análise e deliberação referente à 1ª Reformulação do Plano de Ação, P. E e Orçamento de 2019; Prestação de contas do 1ª Trimestre de 2019; Relatório de Gestão 1º Quadrimestre de 2019; Análise de pedidos de Impugnação de Cobrança</c:v>
                </c:pt>
                <c:pt idx="9">
                  <c:v>Análise e preparação dos temas a serem apresentados e discutidos na 2ª Auto Avaliação da Equipe do MRG CAU do CAU/SP</c:v>
                </c:pt>
                <c:pt idx="10">
                  <c:v> Apresentação e apreciação da Prestação de Contas do 2ª Trimestre de 2019; Apresentação do Calendário e apresentação do Orçamento 2019</c:v>
                </c:pt>
                <c:pt idx="11">
                  <c:v>Apresentações para análise e deliberação referente ao Plano de Ação com Planejamento Estratégico e Orçamento 2019</c:v>
                </c:pt>
                <c:pt idx="12">
                  <c:v>Apresentações para análise e deliberação referente ao Relatório de Gestão do 2º Quadrimestre de 2019</c:v>
                </c:pt>
                <c:pt idx="13">
                  <c:v>Apresentações para análise e deliberação referente à Prestação de Contas 3º Trimestre de 2019</c:v>
                </c:pt>
                <c:pt idx="14">
                  <c:v>Apreciação, exames, análises, recomendações e/ou deliberação acerca dos procedimentos e das compras e ou contratações do CAU/SP, sob o aspecto da lei 8.666/2015</c:v>
                </c:pt>
                <c:pt idx="15">
                  <c:v>Apreciação, exames, análises, recomendações e/ou deliberação acerca da Prestação de Contas (Balanço Patrimonial, Demonstração Financeira, Demonstração Contábil, Demonstração Orçamentária, Demonstração Anual)</c:v>
                </c:pt>
                <c:pt idx="16">
                  <c:v>Apreciação, exames, e deliberação sobre os PAC´s - Multas oriundas da fiscalização</c:v>
                </c:pt>
                <c:pt idx="17">
                  <c:v>Apreciação, exames, e deliberação sobre os PAC´s das anuidades de Pessoas Físicas e Pessoas Jurídicas</c:v>
                </c:pt>
                <c:pt idx="18">
                  <c:v>Apreciação, exames, e deliberação sobre a responsabilidade institucional da CPFi e das suas ações e atividades e seus respectivos cronogramas</c:v>
                </c:pt>
                <c:pt idx="19">
                  <c:v>Monitorar e Acompanhar o Planejamento Estratégico através da análise dos recursos financeiros, patrimoniais, humanos e tecnológicos disponíveis para as atividades atuais e futuras</c:v>
                </c:pt>
                <c:pt idx="20">
                  <c:v>Acompanhamento do Projeto Arquitetura XXI</c:v>
                </c:pt>
                <c:pt idx="21">
                  <c:v> Acompanhamento do Projeto Patrocínio</c:v>
                </c:pt>
                <c:pt idx="22">
                  <c:v>Acompanhamento da Execução Orçamentária</c:v>
                </c:pt>
                <c:pt idx="23">
                  <c:v>Apreciar e analisar os procedimentos e regras de pagamentos de diárias e deslocamento dos Conselheiros do CAU/SP </c:v>
                </c:pt>
                <c:pt idx="24">
                  <c:v>Participação no Seminário de Capacitação CPFi - 2019</c:v>
                </c:pt>
                <c:pt idx="25">
                  <c:v> Reunião COA-CAU/SP, CPFi-CAU/SP e Assessoria de Planejamento e Gestão da Estratégia do CAU/BR</c:v>
                </c:pt>
                <c:pt idx="26">
                  <c:v> 2º Conferência Nacional dos Conselhos Profissionais</c:v>
                </c:pt>
                <c:pt idx="27">
                  <c:v>Encontro Técnico com a CPFi-CAU/BR</c:v>
                </c:pt>
                <c:pt idx="28">
                  <c:v>Encontro Técnico com os CAU/UF</c:v>
                </c:pt>
                <c:pt idx="29">
                  <c:v> Encontro Técnico com CPFi -CAU/UF</c:v>
                </c:pt>
                <c:pt idx="30">
                  <c:v>Seminário com CPFi - CAU/BR         </c:v>
                </c:pt>
              </c:strCache>
            </c:strRef>
          </c:cat>
          <c:val>
            <c:numRef>
              <c:f>'[6]Contrato (Pl_Ação) CPFi'!$C$157:$C$187</c:f>
              <c:numCache>
                <c:formatCode>General</c:formatCode>
                <c:ptCount val="31"/>
                <c:pt idx="0">
                  <c:v>1</c:v>
                </c:pt>
                <c:pt idx="1">
                  <c:v>3</c:v>
                </c:pt>
                <c:pt idx="2">
                  <c:v>3</c:v>
                </c:pt>
                <c:pt idx="3">
                  <c:v>6</c:v>
                </c:pt>
                <c:pt idx="4">
                  <c:v>6</c:v>
                </c:pt>
                <c:pt idx="5">
                  <c:v>12</c:v>
                </c:pt>
                <c:pt idx="6">
                  <c:v>4</c:v>
                </c:pt>
                <c:pt idx="7">
                  <c:v>5</c:v>
                </c:pt>
                <c:pt idx="8">
                  <c:v>6</c:v>
                </c:pt>
                <c:pt idx="9">
                  <c:v>1</c:v>
                </c:pt>
                <c:pt idx="10">
                  <c:v>1</c:v>
                </c:pt>
                <c:pt idx="11">
                  <c:v>1</c:v>
                </c:pt>
                <c:pt idx="12">
                  <c:v>1</c:v>
                </c:pt>
                <c:pt idx="13">
                  <c:v>1</c:v>
                </c:pt>
                <c:pt idx="14">
                  <c:v>12</c:v>
                </c:pt>
                <c:pt idx="15">
                  <c:v>1</c:v>
                </c:pt>
                <c:pt idx="16">
                  <c:v>12</c:v>
                </c:pt>
                <c:pt idx="17">
                  <c:v>12</c:v>
                </c:pt>
                <c:pt idx="18">
                  <c:v>1</c:v>
                </c:pt>
                <c:pt idx="19">
                  <c:v>12</c:v>
                </c:pt>
                <c:pt idx="20">
                  <c:v>12</c:v>
                </c:pt>
                <c:pt idx="21">
                  <c:v>12</c:v>
                </c:pt>
                <c:pt idx="22">
                  <c:v>12</c:v>
                </c:pt>
                <c:pt idx="23">
                  <c:v>1</c:v>
                </c:pt>
                <c:pt idx="24">
                  <c:v>1</c:v>
                </c:pt>
                <c:pt idx="25">
                  <c:v>1</c:v>
                </c:pt>
                <c:pt idx="26">
                  <c:v>1</c:v>
                </c:pt>
                <c:pt idx="27">
                  <c:v>1</c:v>
                </c:pt>
                <c:pt idx="28">
                  <c:v>1</c:v>
                </c:pt>
                <c:pt idx="29">
                  <c:v>1</c:v>
                </c:pt>
                <c:pt idx="30">
                  <c:v>1</c:v>
                </c:pt>
              </c:numCache>
            </c:numRef>
          </c:val>
        </c:ser>
        <c:dLbls>
          <c:showLegendKey val="0"/>
          <c:showVal val="0"/>
          <c:showCatName val="0"/>
          <c:showSerName val="0"/>
          <c:showPercent val="0"/>
          <c:showBubbleSize val="0"/>
        </c:dLbls>
        <c:gapWidth val="150"/>
        <c:overlap val="100"/>
        <c:axId val="431513696"/>
        <c:axId val="431512520"/>
      </c:barChart>
      <c:catAx>
        <c:axId val="431513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2520"/>
        <c:crosses val="autoZero"/>
        <c:auto val="1"/>
        <c:lblAlgn val="ctr"/>
        <c:lblOffset val="100"/>
        <c:noMultiLvlLbl val="0"/>
      </c:catAx>
      <c:valAx>
        <c:axId val="431512520"/>
        <c:scaling>
          <c:orientation val="minMax"/>
          <c:max val="12"/>
          <c:min val="1"/>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crossAx val="43151369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cap="none" spc="20" baseline="0">
                <a:solidFill>
                  <a:sysClr val="windowText" lastClr="000000"/>
                </a:solidFill>
                <a:latin typeface="+mn-lt"/>
                <a:ea typeface="+mn-ea"/>
                <a:cs typeface="+mn-cs"/>
              </a:defRPr>
            </a:pPr>
            <a:r>
              <a:rPr lang="pt-BR"/>
              <a:t>Janeiro a Dezembro/2019</a:t>
            </a:r>
          </a:p>
        </c:rich>
      </c:tx>
      <c:overlay val="0"/>
      <c:spPr>
        <a:noFill/>
        <a:ln>
          <a:noFill/>
        </a:ln>
        <a:effectLst/>
      </c:spPr>
      <c:txPr>
        <a:bodyPr rot="0" spcFirstLastPara="1" vertOverflow="ellipsis" vert="horz" wrap="square" anchor="ctr" anchorCtr="1"/>
        <a:lstStyle/>
        <a:p>
          <a:pPr>
            <a:defRPr sz="1680" b="0" i="0" u="none" strike="noStrike" kern="1200" cap="none" spc="2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0.49966677276061056"/>
          <c:y val="0.25283517472257339"/>
          <c:w val="0.4910537896295476"/>
          <c:h val="0.71118598989816295"/>
        </c:manualLayout>
      </c:layout>
      <c:barChart>
        <c:barDir val="bar"/>
        <c:grouping val="stacked"/>
        <c:varyColors val="0"/>
        <c:ser>
          <c:idx val="0"/>
          <c:order val="0"/>
          <c:tx>
            <c:strRef>
              <c:f>'[7]Contrato (Pl_Ação) CP Fiscaliz.'!$B$118</c:f>
              <c:strCache>
                <c:ptCount val="1"/>
                <c:pt idx="0">
                  <c:v>Início</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'[7]Contrato (Pl_Ação) CP Fiscaliz.'!$A$119:$A$122</c:f>
              <c:strCache>
                <c:ptCount val="4"/>
                <c:pt idx="0">
                  <c:v>Discussão sobre a fiscalização do CAU/SP, em órgãos públicos e privados, nas instituições de ensinos, na área acadêmica, habitacional, entre outras</c:v>
                </c:pt>
                <c:pt idx="1">
                  <c:v>Elaboração de Memorandos</c:v>
                </c:pt>
                <c:pt idx="2">
                  <c:v> Levantamento dos editais que já foram fiscalizados pelo CAU/SP e prospecção de novas licitações e concursos a serem fiscalizados</c:v>
                </c:pt>
                <c:pt idx="3">
                  <c:v>Discussão sobre a fiscalização para ação de Prospecção, monitoramento, orientação e fiscalização de Programas e publicidade de televisão que apresentam projetos e obras de edificações ou de arquitetura de interiores realizadas por leigos ou arquitetos</c:v>
                </c:pt>
              </c:strCache>
            </c:strRef>
          </c:cat>
          <c:val>
            <c:numRef>
              <c:f>'[7]Contrato (Pl_Ação) CP Fiscaliz.'!$B$119:$B$122</c:f>
              <c:numCache>
                <c:formatCode>General</c:formatCode>
                <c:ptCount val="4"/>
                <c:pt idx="0">
                  <c:v>1</c:v>
                </c:pt>
                <c:pt idx="1">
                  <c:v>1</c:v>
                </c:pt>
                <c:pt idx="2">
                  <c:v>1</c:v>
                </c:pt>
                <c:pt idx="3">
                  <c:v>1</c:v>
                </c:pt>
              </c:numCache>
            </c:numRef>
          </c:val>
        </c:ser>
        <c:ser>
          <c:idx val="1"/>
          <c:order val="1"/>
          <c:tx>
            <c:strRef>
              <c:f>'[7]Contrato (Pl_Ação) CP Fiscaliz.'!$C$118</c:f>
              <c:strCache>
                <c:ptCount val="1"/>
                <c:pt idx="0">
                  <c:v>Duração</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'[7]Contrato (Pl_Ação) CP Fiscaliz.'!$A$119:$A$122</c:f>
              <c:strCache>
                <c:ptCount val="4"/>
                <c:pt idx="0">
                  <c:v>Discussão sobre a fiscalização do CAU/SP, em órgãos públicos e privados, nas instituições de ensinos, na área acadêmica, habitacional, entre outras</c:v>
                </c:pt>
                <c:pt idx="1">
                  <c:v>Elaboração de Memorandos</c:v>
                </c:pt>
                <c:pt idx="2">
                  <c:v> Levantamento dos editais que já foram fiscalizados pelo CAU/SP e prospecção de novas licitações e concursos a serem fiscalizados</c:v>
                </c:pt>
                <c:pt idx="3">
                  <c:v>Discussão sobre a fiscalização para ação de Prospecção, monitoramento, orientação e fiscalização de Programas e publicidade de televisão que apresentam projetos e obras de edificações ou de arquitetura de interiores realizadas por leigos ou arquitetos</c:v>
                </c:pt>
              </c:strCache>
            </c:strRef>
          </c:cat>
          <c:val>
            <c:numRef>
              <c:f>'[7]Contrato (Pl_Ação) CP Fiscaliz.'!$C$119:$C$122</c:f>
              <c:numCache>
                <c:formatCode>General</c:formatCode>
                <c:ptCount val="4"/>
                <c:pt idx="0">
                  <c:v>12</c:v>
                </c:pt>
                <c:pt idx="1">
                  <c:v>12</c:v>
                </c:pt>
                <c:pt idx="2">
                  <c:v>12</c:v>
                </c:pt>
                <c:pt idx="3">
                  <c:v>12</c:v>
                </c:pt>
              </c:numCache>
            </c:numRef>
          </c:val>
        </c:ser>
        <c:dLbls>
          <c:showLegendKey val="0"/>
          <c:showVal val="0"/>
          <c:showCatName val="0"/>
          <c:showSerName val="0"/>
          <c:showPercent val="0"/>
          <c:showBubbleSize val="0"/>
        </c:dLbls>
        <c:gapWidth val="150"/>
        <c:overlap val="100"/>
        <c:axId val="431500760"/>
        <c:axId val="431514480"/>
      </c:barChart>
      <c:catAx>
        <c:axId val="431500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pt-BR"/>
          </a:p>
        </c:txPr>
        <c:crossAx val="431514480"/>
        <c:crosses val="autoZero"/>
        <c:auto val="1"/>
        <c:lblAlgn val="ctr"/>
        <c:lblOffset val="100"/>
        <c:noMultiLvlLbl val="0"/>
      </c:catAx>
      <c:valAx>
        <c:axId val="431514480"/>
        <c:scaling>
          <c:orientation val="minMax"/>
          <c:max val="13"/>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ysClr val="windowText" lastClr="000000"/>
                    </a:solidFill>
                    <a:latin typeface="+mn-lt"/>
                    <a:ea typeface="+mn-ea"/>
                    <a:cs typeface="+mn-cs"/>
                  </a:defRPr>
                </a:pPr>
                <a:r>
                  <a:rPr lang="pt-BR"/>
                  <a:t>Meses</a:t>
                </a:r>
              </a:p>
            </c:rich>
          </c:tx>
          <c:overlay val="0"/>
          <c:spPr>
            <a:noFill/>
            <a:ln>
              <a:noFill/>
            </a:ln>
            <a:effectLst/>
          </c:spPr>
          <c:txPr>
            <a:bodyPr rot="0" spcFirstLastPara="1" vertOverflow="ellipsis" vert="horz" wrap="square" anchor="ctr" anchorCtr="1"/>
            <a:lstStyle/>
            <a:p>
              <a:pPr>
                <a:defRPr sz="1400" b="0" i="0" u="none" strike="noStrike" kern="1200" cap="all" baseline="0">
                  <a:solidFill>
                    <a:sysClr val="windowText" lastClr="000000"/>
                  </a:solidFill>
                  <a:latin typeface="+mn-lt"/>
                  <a:ea typeface="+mn-ea"/>
                  <a:cs typeface="+mn-cs"/>
                </a:defRPr>
              </a:pPr>
              <a:endParaRPr lang="pt-B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pt-BR"/>
          </a:p>
        </c:txPr>
        <c:crossAx val="4315007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solidFill>
            <a:sysClr val="windowText" lastClr="000000"/>
          </a:solidFill>
          <a:latin typeface="+mn-lt"/>
        </a:defRPr>
      </a:pPr>
      <a:endParaRPr lang="pt-BR"/>
    </a:p>
  </c:txPr>
  <c:printSettings>
    <c:headerFooter/>
    <c:pageMargins b="0.78740157499999996" l="0.511811024" r="0.511811024" t="0.78740157499999996" header="0.31496062000000002" footer="0.3149606200000000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 Id="rId4"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 Id="rId4"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png"/><Relationship Id="rId4"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202679</xdr:colOff>
      <xdr:row>0</xdr:row>
      <xdr:rowOff>0</xdr:rowOff>
    </xdr:from>
    <xdr:to>
      <xdr:col>4</xdr:col>
      <xdr:colOff>4108115</xdr:colOff>
      <xdr:row>1</xdr:row>
      <xdr:rowOff>226344</xdr:rowOff>
    </xdr:to>
    <xdr:pic>
      <xdr:nvPicPr>
        <xdr:cNvPr id="2" name="Imagem 1"/>
        <xdr:cNvPicPr>
          <a:picLocks noChangeAspect="1"/>
        </xdr:cNvPicPr>
      </xdr:nvPicPr>
      <xdr:blipFill>
        <a:blip xmlns:r="http://schemas.openxmlformats.org/officeDocument/2006/relationships" r:embed="rId1"/>
        <a:stretch>
          <a:fillRect/>
        </a:stretch>
      </xdr:blipFill>
      <xdr:spPr>
        <a:xfrm>
          <a:off x="888479" y="0"/>
          <a:ext cx="6829611" cy="740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3781425</xdr:colOff>
      <xdr:row>5</xdr:row>
      <xdr:rowOff>68859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371295</xdr:colOff>
      <xdr:row>58</xdr:row>
      <xdr:rowOff>64519</xdr:rowOff>
    </xdr:from>
    <xdr:to>
      <xdr:col>5</xdr:col>
      <xdr:colOff>623942</xdr:colOff>
      <xdr:row>59</xdr:row>
      <xdr:rowOff>88896</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49020" y="23353144"/>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1034990</xdr:colOff>
      <xdr:row>31</xdr:row>
      <xdr:rowOff>184029</xdr:rowOff>
    </xdr:from>
    <xdr:to>
      <xdr:col>4</xdr:col>
      <xdr:colOff>921947</xdr:colOff>
      <xdr:row>37</xdr:row>
      <xdr:rowOff>431755</xdr:rowOff>
    </xdr:to>
    <xdr:pic>
      <xdr:nvPicPr>
        <xdr:cNvPr id="4" name="Imagem 3"/>
        <xdr:cNvPicPr/>
      </xdr:nvPicPr>
      <xdr:blipFill>
        <a:blip xmlns:r="http://schemas.openxmlformats.org/officeDocument/2006/relationships" r:embed="rId3"/>
        <a:stretch>
          <a:fillRect/>
        </a:stretch>
      </xdr:blipFill>
      <xdr:spPr>
        <a:xfrm>
          <a:off x="6826190" y="11728329"/>
          <a:ext cx="4706607" cy="3030387"/>
        </a:xfrm>
        <a:prstGeom prst="rect">
          <a:avLst/>
        </a:prstGeom>
        <a:ln>
          <a:noFill/>
        </a:ln>
      </xdr:spPr>
    </xdr:pic>
    <xdr:clientData/>
  </xdr:twoCellAnchor>
  <xdr:twoCellAnchor>
    <xdr:from>
      <xdr:col>0</xdr:col>
      <xdr:colOff>0</xdr:colOff>
      <xdr:row>127</xdr:row>
      <xdr:rowOff>0</xdr:rowOff>
    </xdr:from>
    <xdr:to>
      <xdr:col>3</xdr:col>
      <xdr:colOff>2450645</xdr:colOff>
      <xdr:row>134</xdr:row>
      <xdr:rowOff>249627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4547627</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590550</xdr:colOff>
      <xdr:row>95</xdr:row>
      <xdr:rowOff>57150</xdr:rowOff>
    </xdr:from>
    <xdr:to>
      <xdr:col>5</xdr:col>
      <xdr:colOff>843197</xdr:colOff>
      <xdr:row>96</xdr:row>
      <xdr:rowOff>81526</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87475" y="37366575"/>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1019175</xdr:colOff>
      <xdr:row>31</xdr:row>
      <xdr:rowOff>435945</xdr:rowOff>
    </xdr:from>
    <xdr:to>
      <xdr:col>4</xdr:col>
      <xdr:colOff>1323974</xdr:colOff>
      <xdr:row>37</xdr:row>
      <xdr:rowOff>621926</xdr:rowOff>
    </xdr:to>
    <xdr:pic>
      <xdr:nvPicPr>
        <xdr:cNvPr id="4" name="Imagem 3"/>
        <xdr:cNvPicPr/>
      </xdr:nvPicPr>
      <xdr:blipFill>
        <a:blip xmlns:r="http://schemas.openxmlformats.org/officeDocument/2006/relationships" r:embed="rId3"/>
        <a:stretch>
          <a:fillRect/>
        </a:stretch>
      </xdr:blipFill>
      <xdr:spPr>
        <a:xfrm>
          <a:off x="8086725" y="12342195"/>
          <a:ext cx="5124450" cy="2859705"/>
        </a:xfrm>
        <a:prstGeom prst="rect">
          <a:avLst/>
        </a:prstGeom>
        <a:ln>
          <a:noFill/>
        </a:ln>
      </xdr:spPr>
    </xdr:pic>
    <xdr:clientData/>
  </xdr:twoCellAnchor>
  <xdr:twoCellAnchor>
    <xdr:from>
      <xdr:col>0</xdr:col>
      <xdr:colOff>0</xdr:colOff>
      <xdr:row>184</xdr:row>
      <xdr:rowOff>0</xdr:rowOff>
    </xdr:from>
    <xdr:to>
      <xdr:col>3</xdr:col>
      <xdr:colOff>4563596</xdr:colOff>
      <xdr:row>204</xdr:row>
      <xdr:rowOff>170329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4043362</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209550</xdr:colOff>
      <xdr:row>57</xdr:row>
      <xdr:rowOff>28575</xdr:rowOff>
    </xdr:from>
    <xdr:to>
      <xdr:col>5</xdr:col>
      <xdr:colOff>462197</xdr:colOff>
      <xdr:row>58</xdr:row>
      <xdr:rowOff>52952</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20775" y="23860125"/>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66675</xdr:colOff>
      <xdr:row>30</xdr:row>
      <xdr:rowOff>28575</xdr:rowOff>
    </xdr:from>
    <xdr:to>
      <xdr:col>4</xdr:col>
      <xdr:colOff>371475</xdr:colOff>
      <xdr:row>34</xdr:row>
      <xdr:rowOff>381000</xdr:rowOff>
    </xdr:to>
    <xdr:pic>
      <xdr:nvPicPr>
        <xdr:cNvPr id="4" name="Imagem 3"/>
        <xdr:cNvPicPr/>
      </xdr:nvPicPr>
      <xdr:blipFill>
        <a:blip xmlns:r="http://schemas.openxmlformats.org/officeDocument/2006/relationships" r:embed="rId3"/>
        <a:stretch>
          <a:fillRect/>
        </a:stretch>
      </xdr:blipFill>
      <xdr:spPr>
        <a:xfrm>
          <a:off x="7458075" y="10353675"/>
          <a:ext cx="5124450" cy="2305051"/>
        </a:xfrm>
        <a:prstGeom prst="rect">
          <a:avLst/>
        </a:prstGeom>
        <a:ln>
          <a:noFill/>
        </a:ln>
      </xdr:spPr>
    </xdr:pic>
    <xdr:clientData/>
  </xdr:twoCellAnchor>
  <xdr:twoCellAnchor>
    <xdr:from>
      <xdr:col>0</xdr:col>
      <xdr:colOff>0</xdr:colOff>
      <xdr:row>118</xdr:row>
      <xdr:rowOff>425822</xdr:rowOff>
    </xdr:from>
    <xdr:to>
      <xdr:col>3</xdr:col>
      <xdr:colOff>3986306</xdr:colOff>
      <xdr:row>127</xdr:row>
      <xdr:rowOff>123263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4291012</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01812" cy="1521421"/>
        </a:xfrm>
        <a:prstGeom prst="rect">
          <a:avLst/>
        </a:prstGeom>
      </xdr:spPr>
    </xdr:pic>
    <xdr:clientData/>
  </xdr:twoCellAnchor>
  <xdr:twoCellAnchor editAs="oneCell">
    <xdr:from>
      <xdr:col>3</xdr:col>
      <xdr:colOff>314325</xdr:colOff>
      <xdr:row>29</xdr:row>
      <xdr:rowOff>447675</xdr:rowOff>
    </xdr:from>
    <xdr:to>
      <xdr:col>4</xdr:col>
      <xdr:colOff>619125</xdr:colOff>
      <xdr:row>35</xdr:row>
      <xdr:rowOff>644900</xdr:rowOff>
    </xdr:to>
    <xdr:pic>
      <xdr:nvPicPr>
        <xdr:cNvPr id="3" name="Imagem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stretch>
          <a:fillRect/>
        </a:stretch>
      </xdr:blipFill>
      <xdr:spPr>
        <a:xfrm>
          <a:off x="7219950" y="11477625"/>
          <a:ext cx="5124450" cy="2962276"/>
        </a:xfrm>
        <a:prstGeom prst="rect">
          <a:avLst/>
        </a:prstGeom>
        <a:ln>
          <a:noFill/>
        </a:ln>
      </xdr:spPr>
    </xdr:pic>
    <xdr:clientData/>
  </xdr:twoCellAnchor>
  <xdr:twoCellAnchor editAs="oneCell">
    <xdr:from>
      <xdr:col>5</xdr:col>
      <xdr:colOff>438150</xdr:colOff>
      <xdr:row>59</xdr:row>
      <xdr:rowOff>95250</xdr:rowOff>
    </xdr:from>
    <xdr:to>
      <xdr:col>5</xdr:col>
      <xdr:colOff>690797</xdr:colOff>
      <xdr:row>60</xdr:row>
      <xdr:rowOff>119628</xdr:rowOff>
    </xdr:to>
    <xdr:pic>
      <xdr:nvPicPr>
        <xdr:cNvPr id="4" name="Imagem 3" descr="https://encrypted-tbn1.gstatic.com/images?q=tbn:ANd9GcR3-YzSBjBiO3giGp7wLQ3UDjWEbcIlAzLJRj-iYt8WXNFD-wJPlA">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92150" y="24374475"/>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352425</xdr:colOff>
      <xdr:row>29</xdr:row>
      <xdr:rowOff>152400</xdr:rowOff>
    </xdr:from>
    <xdr:to>
      <xdr:col>4</xdr:col>
      <xdr:colOff>657225</xdr:colOff>
      <xdr:row>35</xdr:row>
      <xdr:rowOff>349625</xdr:rowOff>
    </xdr:to>
    <xdr:pic>
      <xdr:nvPicPr>
        <xdr:cNvPr id="5" name="Imagem 4">
          <a:extLst>
            <a:ext uri="{FF2B5EF4-FFF2-40B4-BE49-F238E27FC236}">
              <a16:creationId xmlns:a16="http://schemas.microsoft.com/office/drawing/2014/main" xmlns="" id="{00000000-0008-0000-0400-000005000000}"/>
            </a:ext>
            <a:ext uri="{147F2762-F138-4A5C-976F-8EAC2B608ADB}">
              <a16:predDERef xmlns:a16="http://schemas.microsoft.com/office/drawing/2014/main" xmlns="" pred="{00000000-0008-0000-0400-000004000000}"/>
            </a:ext>
          </a:extLst>
        </xdr:cNvPr>
        <xdr:cNvPicPr/>
      </xdr:nvPicPr>
      <xdr:blipFill>
        <a:blip xmlns:r="http://schemas.openxmlformats.org/officeDocument/2006/relationships" r:embed="rId2"/>
        <a:stretch>
          <a:fillRect/>
        </a:stretch>
      </xdr:blipFill>
      <xdr:spPr>
        <a:xfrm>
          <a:off x="7258050" y="11182350"/>
          <a:ext cx="5124450" cy="2962276"/>
        </a:xfrm>
        <a:prstGeom prst="rect">
          <a:avLst/>
        </a:prstGeom>
        <a:ln>
          <a:noFill/>
        </a:ln>
      </xdr:spPr>
    </xdr:pic>
    <xdr:clientData/>
  </xdr:twoCellAnchor>
  <xdr:twoCellAnchor>
    <xdr:from>
      <xdr:col>0</xdr:col>
      <xdr:colOff>0</xdr:colOff>
      <xdr:row>144</xdr:row>
      <xdr:rowOff>0</xdr:rowOff>
    </xdr:from>
    <xdr:to>
      <xdr:col>2</xdr:col>
      <xdr:colOff>4939393</xdr:colOff>
      <xdr:row>154</xdr:row>
      <xdr:rowOff>55789</xdr:rowOff>
    </xdr:to>
    <xdr:graphicFrame macro="">
      <xdr:nvGraphicFramePr>
        <xdr:cNvPr id="6" name="Gráfico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4</xdr:col>
      <xdr:colOff>1142999</xdr:colOff>
      <xdr:row>4</xdr:row>
      <xdr:rowOff>255390</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7049" cy="1517452"/>
        </a:xfrm>
        <a:prstGeom prst="rect">
          <a:avLst/>
        </a:prstGeom>
      </xdr:spPr>
    </xdr:pic>
    <xdr:clientData/>
  </xdr:twoCellAnchor>
  <xdr:twoCellAnchor editAs="oneCell">
    <xdr:from>
      <xdr:col>3</xdr:col>
      <xdr:colOff>314325</xdr:colOff>
      <xdr:row>29</xdr:row>
      <xdr:rowOff>447675</xdr:rowOff>
    </xdr:from>
    <xdr:to>
      <xdr:col>4</xdr:col>
      <xdr:colOff>1609724</xdr:colOff>
      <xdr:row>36</xdr:row>
      <xdr:rowOff>232683</xdr:rowOff>
    </xdr:to>
    <xdr:pic>
      <xdr:nvPicPr>
        <xdr:cNvPr id="3" name="Imagem 2">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a:stretch>
          <a:fillRect/>
        </a:stretch>
      </xdr:blipFill>
      <xdr:spPr>
        <a:xfrm>
          <a:off x="7219950" y="11477625"/>
          <a:ext cx="5124450" cy="2962276"/>
        </a:xfrm>
        <a:prstGeom prst="rect">
          <a:avLst/>
        </a:prstGeom>
        <a:ln>
          <a:noFill/>
        </a:ln>
      </xdr:spPr>
    </xdr:pic>
    <xdr:clientData/>
  </xdr:twoCellAnchor>
  <xdr:twoCellAnchor editAs="oneCell">
    <xdr:from>
      <xdr:col>5</xdr:col>
      <xdr:colOff>438150</xdr:colOff>
      <xdr:row>58</xdr:row>
      <xdr:rowOff>95250</xdr:rowOff>
    </xdr:from>
    <xdr:to>
      <xdr:col>5</xdr:col>
      <xdr:colOff>690797</xdr:colOff>
      <xdr:row>58</xdr:row>
      <xdr:rowOff>555057</xdr:rowOff>
    </xdr:to>
    <xdr:pic>
      <xdr:nvPicPr>
        <xdr:cNvPr id="4" name="Imagem 3" descr="https://encrypted-tbn1.gstatic.com/images?q=tbn:ANd9GcR3-YzSBjBiO3giGp7wLQ3UDjWEbcIlAzLJRj-iYt8WXNFD-wJPlA">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92150" y="22221825"/>
          <a:ext cx="252647" cy="453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314325</xdr:colOff>
      <xdr:row>29</xdr:row>
      <xdr:rowOff>447675</xdr:rowOff>
    </xdr:from>
    <xdr:to>
      <xdr:col>4</xdr:col>
      <xdr:colOff>1609724</xdr:colOff>
      <xdr:row>36</xdr:row>
      <xdr:rowOff>232683</xdr:rowOff>
    </xdr:to>
    <xdr:pic>
      <xdr:nvPicPr>
        <xdr:cNvPr id="5" name="Imagem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2"/>
        <a:stretch>
          <a:fillRect/>
        </a:stretch>
      </xdr:blipFill>
      <xdr:spPr>
        <a:xfrm>
          <a:off x="7219950" y="11477625"/>
          <a:ext cx="5124450" cy="2962276"/>
        </a:xfrm>
        <a:prstGeom prst="rect">
          <a:avLst/>
        </a:prstGeom>
        <a:ln>
          <a:noFill/>
        </a:ln>
      </xdr:spPr>
    </xdr:pic>
    <xdr:clientData/>
  </xdr:twoCellAnchor>
  <xdr:twoCellAnchor>
    <xdr:from>
      <xdr:col>0</xdr:col>
      <xdr:colOff>22411</xdr:colOff>
      <xdr:row>142</xdr:row>
      <xdr:rowOff>11205</xdr:rowOff>
    </xdr:from>
    <xdr:to>
      <xdr:col>2</xdr:col>
      <xdr:colOff>3922059</xdr:colOff>
      <xdr:row>152</xdr:row>
      <xdr:rowOff>163045</xdr:rowOff>
    </xdr:to>
    <xdr:graphicFrame macro="">
      <xdr:nvGraphicFramePr>
        <xdr:cNvPr id="7" name="Gráfico 6">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4</xdr:col>
      <xdr:colOff>3376612</xdr:colOff>
      <xdr:row>5</xdr:row>
      <xdr:rowOff>10095</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2287" cy="1519807"/>
        </a:xfrm>
        <a:prstGeom prst="rect">
          <a:avLst/>
        </a:prstGeom>
      </xdr:spPr>
    </xdr:pic>
    <xdr:clientData/>
  </xdr:twoCellAnchor>
  <xdr:twoCellAnchor editAs="oneCell">
    <xdr:from>
      <xdr:col>3</xdr:col>
      <xdr:colOff>994682</xdr:colOff>
      <xdr:row>24</xdr:row>
      <xdr:rowOff>20411</xdr:rowOff>
    </xdr:from>
    <xdr:to>
      <xdr:col>4</xdr:col>
      <xdr:colOff>4080782</xdr:colOff>
      <xdr:row>29</xdr:row>
      <xdr:rowOff>214433</xdr:rowOff>
    </xdr:to>
    <xdr:pic>
      <xdr:nvPicPr>
        <xdr:cNvPr id="4" name="Imagem 3"/>
        <xdr:cNvPicPr/>
      </xdr:nvPicPr>
      <xdr:blipFill>
        <a:blip xmlns:r="http://schemas.openxmlformats.org/officeDocument/2006/relationships" r:embed="rId2"/>
        <a:stretch>
          <a:fillRect/>
        </a:stretch>
      </xdr:blipFill>
      <xdr:spPr>
        <a:xfrm>
          <a:off x="10097861" y="8470447"/>
          <a:ext cx="5127171" cy="3350879"/>
        </a:xfrm>
        <a:prstGeom prst="rect">
          <a:avLst/>
        </a:prstGeom>
        <a:ln>
          <a:noFill/>
        </a:ln>
      </xdr:spPr>
    </xdr:pic>
    <xdr:clientData/>
  </xdr:twoCellAnchor>
  <xdr:twoCellAnchor editAs="oneCell">
    <xdr:from>
      <xdr:col>5</xdr:col>
      <xdr:colOff>438150</xdr:colOff>
      <xdr:row>67</xdr:row>
      <xdr:rowOff>95250</xdr:rowOff>
    </xdr:from>
    <xdr:to>
      <xdr:col>5</xdr:col>
      <xdr:colOff>690797</xdr:colOff>
      <xdr:row>68</xdr:row>
      <xdr:rowOff>214880</xdr:rowOff>
    </xdr:to>
    <xdr:pic>
      <xdr:nvPicPr>
        <xdr:cNvPr id="5" name="Imagem 4" descr="https://encrypted-tbn1.gstatic.com/images?q=tbn:ANd9GcR3-YzSBjBiO3giGp7wLQ3UDjWEbcIlAzLJRj-iYt8WXNFD-wJPl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92150" y="26403300"/>
          <a:ext cx="252647" cy="453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44824</xdr:colOff>
      <xdr:row>169</xdr:row>
      <xdr:rowOff>100852</xdr:rowOff>
    </xdr:from>
    <xdr:to>
      <xdr:col>2</xdr:col>
      <xdr:colOff>3384176</xdr:colOff>
      <xdr:row>182</xdr:row>
      <xdr:rowOff>140633</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166688</xdr:rowOff>
    </xdr:from>
    <xdr:ext cx="14501812" cy="15214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01812" cy="1521421"/>
        </a:xfrm>
        <a:prstGeom prst="rect">
          <a:avLst/>
        </a:prstGeom>
      </xdr:spPr>
    </xdr:pic>
    <xdr:clientData/>
  </xdr:oneCellAnchor>
  <xdr:oneCellAnchor>
    <xdr:from>
      <xdr:col>5</xdr:col>
      <xdr:colOff>209550</xdr:colOff>
      <xdr:row>64</xdr:row>
      <xdr:rowOff>28575</xdr:rowOff>
    </xdr:from>
    <xdr:ext cx="247650" cy="419100"/>
    <xdr:pic>
      <xdr:nvPicPr>
        <xdr:cNvPr id="3" name="image3.jpg" descr="https://encrypted-tbn1.gstatic.com/images?q=tbn:ANd9GcR3-YzSBjBiO3giGp7wLQ3UDjWEbcIlAzLJRj-iYt8WXNFD-wJPlA"/>
        <xdr:cNvPicPr preferRelativeResize="0"/>
      </xdr:nvPicPr>
      <xdr:blipFill>
        <a:blip xmlns:r="http://schemas.openxmlformats.org/officeDocument/2006/relationships" r:embed="rId2" cstate="print"/>
        <a:stretch>
          <a:fillRect/>
        </a:stretch>
      </xdr:blipFill>
      <xdr:spPr>
        <a:xfrm>
          <a:off x="11144250" y="23707725"/>
          <a:ext cx="247650" cy="419100"/>
        </a:xfrm>
        <a:prstGeom prst="rect">
          <a:avLst/>
        </a:prstGeom>
        <a:noFill/>
      </xdr:spPr>
    </xdr:pic>
    <xdr:clientData fLocksWithSheet="0"/>
  </xdr:oneCellAnchor>
  <xdr:oneCellAnchor>
    <xdr:from>
      <xdr:col>3</xdr:col>
      <xdr:colOff>847725</xdr:colOff>
      <xdr:row>28</xdr:row>
      <xdr:rowOff>123825</xdr:rowOff>
    </xdr:from>
    <xdr:ext cx="5172075" cy="2171700"/>
    <xdr:pic>
      <xdr:nvPicPr>
        <xdr:cNvPr id="4" name="image1.jpg"/>
        <xdr:cNvPicPr preferRelativeResize="0"/>
      </xdr:nvPicPr>
      <xdr:blipFill>
        <a:blip xmlns:r="http://schemas.openxmlformats.org/officeDocument/2006/relationships" r:embed="rId3" cstate="print"/>
        <a:stretch>
          <a:fillRect/>
        </a:stretch>
      </xdr:blipFill>
      <xdr:spPr>
        <a:xfrm>
          <a:off x="6181725" y="11153775"/>
          <a:ext cx="5172075" cy="2171700"/>
        </a:xfrm>
        <a:prstGeom prst="rect">
          <a:avLst/>
        </a:prstGeom>
        <a:noFill/>
      </xdr:spPr>
    </xdr:pic>
    <xdr:clientData fLocksWithSheet="0"/>
  </xdr:oneCellAnchor>
  <xdr:oneCellAnchor>
    <xdr:from>
      <xdr:col>0</xdr:col>
      <xdr:colOff>0</xdr:colOff>
      <xdr:row>126</xdr:row>
      <xdr:rowOff>0</xdr:rowOff>
    </xdr:from>
    <xdr:ext cx="12430125" cy="5572125"/>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166688</xdr:rowOff>
    </xdr:from>
    <xdr:ext cx="14497050" cy="15214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7050" cy="1521421"/>
        </a:xfrm>
        <a:prstGeom prst="rect">
          <a:avLst/>
        </a:prstGeom>
      </xdr:spPr>
    </xdr:pic>
    <xdr:clientData/>
  </xdr:oneCellAnchor>
  <xdr:twoCellAnchor editAs="oneCell">
    <xdr:from>
      <xdr:col>5</xdr:col>
      <xdr:colOff>209550</xdr:colOff>
      <xdr:row>71</xdr:row>
      <xdr:rowOff>28575</xdr:rowOff>
    </xdr:from>
    <xdr:to>
      <xdr:col>5</xdr:col>
      <xdr:colOff>462197</xdr:colOff>
      <xdr:row>72</xdr:row>
      <xdr:rowOff>52953</xdr:rowOff>
    </xdr:to>
    <xdr:pic>
      <xdr:nvPicPr>
        <xdr:cNvPr id="5" name="Imagem 4"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49025" y="20774025"/>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855307</xdr:colOff>
      <xdr:row>32</xdr:row>
      <xdr:rowOff>124019</xdr:rowOff>
    </xdr:from>
    <xdr:to>
      <xdr:col>4</xdr:col>
      <xdr:colOff>2208635</xdr:colOff>
      <xdr:row>38</xdr:row>
      <xdr:rowOff>512018</xdr:rowOff>
    </xdr:to>
    <xdr:pic>
      <xdr:nvPicPr>
        <xdr:cNvPr id="6" name="Imagem 5"/>
        <xdr:cNvPicPr/>
      </xdr:nvPicPr>
      <xdr:blipFill>
        <a:blip xmlns:r="http://schemas.openxmlformats.org/officeDocument/2006/relationships" r:embed="rId3" cstate="print"/>
        <a:stretch>
          <a:fillRect/>
        </a:stretch>
      </xdr:blipFill>
      <xdr:spPr>
        <a:xfrm>
          <a:off x="6294082" y="11353994"/>
          <a:ext cx="5163328" cy="2912123"/>
        </a:xfrm>
        <a:prstGeom prst="rect">
          <a:avLst/>
        </a:prstGeom>
        <a:ln>
          <a:noFill/>
        </a:ln>
      </xdr:spPr>
    </xdr:pic>
    <xdr:clientData/>
  </xdr:twoCellAnchor>
  <xdr:twoCellAnchor>
    <xdr:from>
      <xdr:col>0</xdr:col>
      <xdr:colOff>1</xdr:colOff>
      <xdr:row>132</xdr:row>
      <xdr:rowOff>0</xdr:rowOff>
    </xdr:from>
    <xdr:to>
      <xdr:col>3</xdr:col>
      <xdr:colOff>212912</xdr:colOff>
      <xdr:row>137</xdr:row>
      <xdr:rowOff>67235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166688</xdr:rowOff>
    </xdr:from>
    <xdr:ext cx="14497050" cy="15214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7050" cy="1521421"/>
        </a:xfrm>
        <a:prstGeom prst="rect">
          <a:avLst/>
        </a:prstGeom>
      </xdr:spPr>
    </xdr:pic>
    <xdr:clientData/>
  </xdr:oneCellAnchor>
  <xdr:twoCellAnchor editAs="oneCell">
    <xdr:from>
      <xdr:col>5</xdr:col>
      <xdr:colOff>209550</xdr:colOff>
      <xdr:row>69</xdr:row>
      <xdr:rowOff>28575</xdr:rowOff>
    </xdr:from>
    <xdr:to>
      <xdr:col>5</xdr:col>
      <xdr:colOff>462197</xdr:colOff>
      <xdr:row>70</xdr:row>
      <xdr:rowOff>52955</xdr:rowOff>
    </xdr:to>
    <xdr:pic>
      <xdr:nvPicPr>
        <xdr:cNvPr id="5" name="Imagem 4"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91900" y="33413700"/>
          <a:ext cx="252647" cy="45300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3</xdr:col>
      <xdr:colOff>855307</xdr:colOff>
      <xdr:row>29</xdr:row>
      <xdr:rowOff>124019</xdr:rowOff>
    </xdr:from>
    <xdr:to>
      <xdr:col>4</xdr:col>
      <xdr:colOff>2208635</xdr:colOff>
      <xdr:row>35</xdr:row>
      <xdr:rowOff>540031</xdr:rowOff>
    </xdr:to>
    <xdr:pic>
      <xdr:nvPicPr>
        <xdr:cNvPr id="6" name="Imagem 5"/>
        <xdr:cNvPicPr/>
      </xdr:nvPicPr>
      <xdr:blipFill>
        <a:blip xmlns:r="http://schemas.openxmlformats.org/officeDocument/2006/relationships" r:embed="rId3" cstate="print"/>
        <a:stretch>
          <a:fillRect/>
        </a:stretch>
      </xdr:blipFill>
      <xdr:spPr>
        <a:xfrm>
          <a:off x="6417907" y="11801669"/>
          <a:ext cx="5163328" cy="2912123"/>
        </a:xfrm>
        <a:prstGeom prst="rect">
          <a:avLst/>
        </a:prstGeom>
        <a:ln>
          <a:noFill/>
        </a:ln>
      </xdr:spPr>
    </xdr:pic>
    <xdr:clientData/>
  </xdr:twoCellAnchor>
  <xdr:twoCellAnchor>
    <xdr:from>
      <xdr:col>0</xdr:col>
      <xdr:colOff>0</xdr:colOff>
      <xdr:row>140</xdr:row>
      <xdr:rowOff>0</xdr:rowOff>
    </xdr:from>
    <xdr:to>
      <xdr:col>4</xdr:col>
      <xdr:colOff>3966883</xdr:colOff>
      <xdr:row>150</xdr:row>
      <xdr:rowOff>399762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166688</xdr:rowOff>
    </xdr:from>
    <xdr:ext cx="14511825" cy="1518978"/>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825" cy="1518978"/>
        </a:xfrm>
        <a:prstGeom prst="rect">
          <a:avLst/>
        </a:prstGeom>
      </xdr:spPr>
    </xdr:pic>
    <xdr:clientData/>
  </xdr:oneCellAnchor>
  <xdr:twoCellAnchor editAs="oneCell">
    <xdr:from>
      <xdr:col>5</xdr:col>
      <xdr:colOff>209550</xdr:colOff>
      <xdr:row>61</xdr:row>
      <xdr:rowOff>28575</xdr:rowOff>
    </xdr:from>
    <xdr:to>
      <xdr:col>5</xdr:col>
      <xdr:colOff>462197</xdr:colOff>
      <xdr:row>62</xdr:row>
      <xdr:rowOff>52953</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39500" y="21764625"/>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855307</xdr:colOff>
      <xdr:row>31</xdr:row>
      <xdr:rowOff>124019</xdr:rowOff>
    </xdr:from>
    <xdr:to>
      <xdr:col>4</xdr:col>
      <xdr:colOff>1980035</xdr:colOff>
      <xdr:row>35</xdr:row>
      <xdr:rowOff>739700</xdr:rowOff>
    </xdr:to>
    <xdr:pic>
      <xdr:nvPicPr>
        <xdr:cNvPr id="4" name="Imagem 3"/>
        <xdr:cNvPicPr/>
      </xdr:nvPicPr>
      <xdr:blipFill>
        <a:blip xmlns:r="http://schemas.openxmlformats.org/officeDocument/2006/relationships" r:embed="rId3" cstate="print"/>
        <a:stretch>
          <a:fillRect/>
        </a:stretch>
      </xdr:blipFill>
      <xdr:spPr>
        <a:xfrm>
          <a:off x="6189307" y="11334944"/>
          <a:ext cx="5163328" cy="2912123"/>
        </a:xfrm>
        <a:prstGeom prst="rect">
          <a:avLst/>
        </a:prstGeom>
        <a:ln>
          <a:noFill/>
        </a:ln>
      </xdr:spPr>
    </xdr:pic>
    <xdr:clientData/>
  </xdr:twoCellAnchor>
  <xdr:twoCellAnchor>
    <xdr:from>
      <xdr:col>0</xdr:col>
      <xdr:colOff>51954</xdr:colOff>
      <xdr:row>127</xdr:row>
      <xdr:rowOff>207819</xdr:rowOff>
    </xdr:from>
    <xdr:to>
      <xdr:col>4</xdr:col>
      <xdr:colOff>2528455</xdr:colOff>
      <xdr:row>137</xdr:row>
      <xdr:rowOff>346364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4</xdr:col>
      <xdr:colOff>1328737</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2287" cy="15214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166688</xdr:rowOff>
    </xdr:from>
    <xdr:ext cx="14511825" cy="1518978"/>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825" cy="1518978"/>
        </a:xfrm>
        <a:prstGeom prst="rect">
          <a:avLst/>
        </a:prstGeom>
      </xdr:spPr>
    </xdr:pic>
    <xdr:clientData/>
  </xdr:oneCellAnchor>
  <xdr:twoCellAnchor editAs="oneCell">
    <xdr:from>
      <xdr:col>5</xdr:col>
      <xdr:colOff>209550</xdr:colOff>
      <xdr:row>67</xdr:row>
      <xdr:rowOff>28575</xdr:rowOff>
    </xdr:from>
    <xdr:to>
      <xdr:col>5</xdr:col>
      <xdr:colOff>462197</xdr:colOff>
      <xdr:row>68</xdr:row>
      <xdr:rowOff>52952</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87150" y="30651450"/>
          <a:ext cx="252647" cy="45300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7582</xdr:colOff>
      <xdr:row>27</xdr:row>
      <xdr:rowOff>400244</xdr:rowOff>
    </xdr:from>
    <xdr:to>
      <xdr:col>4</xdr:col>
      <xdr:colOff>5170910</xdr:colOff>
      <xdr:row>29</xdr:row>
      <xdr:rowOff>902047</xdr:rowOff>
    </xdr:to>
    <xdr:pic>
      <xdr:nvPicPr>
        <xdr:cNvPr id="4" name="Imagem 3"/>
        <xdr:cNvPicPr/>
      </xdr:nvPicPr>
      <xdr:blipFill>
        <a:blip xmlns:r="http://schemas.openxmlformats.org/officeDocument/2006/relationships" r:embed="rId3" cstate="print"/>
        <a:stretch>
          <a:fillRect/>
        </a:stretch>
      </xdr:blipFill>
      <xdr:spPr>
        <a:xfrm>
          <a:off x="7532332" y="9087044"/>
          <a:ext cx="5163328" cy="2912123"/>
        </a:xfrm>
        <a:prstGeom prst="rect">
          <a:avLst/>
        </a:prstGeom>
        <a:ln>
          <a:noFill/>
        </a:ln>
      </xdr:spPr>
    </xdr:pic>
    <xdr:clientData/>
  </xdr:twoCellAnchor>
  <xdr:twoCellAnchor>
    <xdr:from>
      <xdr:col>0</xdr:col>
      <xdr:colOff>0</xdr:colOff>
      <xdr:row>137</xdr:row>
      <xdr:rowOff>0</xdr:rowOff>
    </xdr:from>
    <xdr:to>
      <xdr:col>4</xdr:col>
      <xdr:colOff>2422070</xdr:colOff>
      <xdr:row>149</xdr:row>
      <xdr:rowOff>105208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166688</xdr:rowOff>
    </xdr:from>
    <xdr:ext cx="14539912" cy="15595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39912" cy="1559521"/>
        </a:xfrm>
        <a:prstGeom prst="rect">
          <a:avLst/>
        </a:prstGeom>
      </xdr:spPr>
    </xdr:pic>
    <xdr:clientData/>
  </xdr:oneCellAnchor>
  <xdr:twoCellAnchor editAs="oneCell">
    <xdr:from>
      <xdr:col>5</xdr:col>
      <xdr:colOff>209550</xdr:colOff>
      <xdr:row>68</xdr:row>
      <xdr:rowOff>28575</xdr:rowOff>
    </xdr:from>
    <xdr:to>
      <xdr:col>5</xdr:col>
      <xdr:colOff>462197</xdr:colOff>
      <xdr:row>69</xdr:row>
      <xdr:rowOff>43425</xdr:rowOff>
    </xdr:to>
    <xdr:pic>
      <xdr:nvPicPr>
        <xdr:cNvPr id="5" name="Imagem 4" descr="https://encrypted-tbn1.gstatic.com/images?q=tbn:ANd9GcR3-YzSBjBiO3giGp7wLQ3UDjWEbcIlAzLJRj-iYt8WXNFD-wJPlA">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49075" y="25479375"/>
          <a:ext cx="252647" cy="45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502584</xdr:colOff>
      <xdr:row>28</xdr:row>
      <xdr:rowOff>148671</xdr:rowOff>
    </xdr:from>
    <xdr:to>
      <xdr:col>4</xdr:col>
      <xdr:colOff>770272</xdr:colOff>
      <xdr:row>30</xdr:row>
      <xdr:rowOff>857453</xdr:rowOff>
    </xdr:to>
    <xdr:pic>
      <xdr:nvPicPr>
        <xdr:cNvPr id="6" name="Imagem 5">
          <a:extLst>
            <a:ext uri="{FF2B5EF4-FFF2-40B4-BE49-F238E27FC236}">
              <a16:creationId xmlns="" xmlns:a16="http://schemas.microsoft.com/office/drawing/2014/main" id="{00000000-0008-0000-0A00-000003000000}"/>
            </a:ext>
          </a:extLst>
        </xdr:cNvPr>
        <xdr:cNvPicPr/>
      </xdr:nvPicPr>
      <xdr:blipFill>
        <a:blip xmlns:r="http://schemas.openxmlformats.org/officeDocument/2006/relationships" r:embed="rId3" cstate="print"/>
        <a:stretch>
          <a:fillRect/>
        </a:stretch>
      </xdr:blipFill>
      <xdr:spPr>
        <a:xfrm>
          <a:off x="8413937" y="13752612"/>
          <a:ext cx="4729957" cy="3971731"/>
        </a:xfrm>
        <a:prstGeom prst="rect">
          <a:avLst/>
        </a:prstGeom>
        <a:ln>
          <a:noFill/>
        </a:ln>
      </xdr:spPr>
    </xdr:pic>
    <xdr:clientData/>
  </xdr:twoCellAnchor>
  <xdr:twoCellAnchor>
    <xdr:from>
      <xdr:col>0</xdr:col>
      <xdr:colOff>40822</xdr:colOff>
      <xdr:row>136</xdr:row>
      <xdr:rowOff>326571</xdr:rowOff>
    </xdr:from>
    <xdr:to>
      <xdr:col>4</xdr:col>
      <xdr:colOff>843643</xdr:colOff>
      <xdr:row>150</xdr:row>
      <xdr:rowOff>176893</xdr:rowOff>
    </xdr:to>
    <xdr:graphicFrame macro="">
      <xdr:nvGraphicFramePr>
        <xdr:cNvPr id="7" name="Gráfico 6">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166688</xdr:rowOff>
    </xdr:from>
    <xdr:ext cx="14520862" cy="15595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20862" cy="1559521"/>
        </a:xfrm>
        <a:prstGeom prst="rect">
          <a:avLst/>
        </a:prstGeom>
      </xdr:spPr>
    </xdr:pic>
    <xdr:clientData/>
  </xdr:oneCellAnchor>
  <xdr:twoCellAnchor editAs="oneCell">
    <xdr:from>
      <xdr:col>5</xdr:col>
      <xdr:colOff>209550</xdr:colOff>
      <xdr:row>60</xdr:row>
      <xdr:rowOff>28575</xdr:rowOff>
    </xdr:from>
    <xdr:to>
      <xdr:col>5</xdr:col>
      <xdr:colOff>462197</xdr:colOff>
      <xdr:row>61</xdr:row>
      <xdr:rowOff>52951</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20475" y="21764625"/>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17107</xdr:colOff>
      <xdr:row>28</xdr:row>
      <xdr:rowOff>257369</xdr:rowOff>
    </xdr:from>
    <xdr:to>
      <xdr:col>4</xdr:col>
      <xdr:colOff>5180435</xdr:colOff>
      <xdr:row>30</xdr:row>
      <xdr:rowOff>1249029</xdr:rowOff>
    </xdr:to>
    <xdr:pic>
      <xdr:nvPicPr>
        <xdr:cNvPr id="4" name="Imagem 3"/>
        <xdr:cNvPicPr/>
      </xdr:nvPicPr>
      <xdr:blipFill>
        <a:blip xmlns:r="http://schemas.openxmlformats.org/officeDocument/2006/relationships" r:embed="rId3" cstate="print"/>
        <a:stretch>
          <a:fillRect/>
        </a:stretch>
      </xdr:blipFill>
      <xdr:spPr>
        <a:xfrm>
          <a:off x="7360882" y="9391844"/>
          <a:ext cx="5163328" cy="2912123"/>
        </a:xfrm>
        <a:prstGeom prst="rect">
          <a:avLst/>
        </a:prstGeom>
        <a:ln>
          <a:noFill/>
        </a:ln>
      </xdr:spPr>
    </xdr:pic>
    <xdr:clientData/>
  </xdr:twoCellAnchor>
  <xdr:twoCellAnchor>
    <xdr:from>
      <xdr:col>0</xdr:col>
      <xdr:colOff>0</xdr:colOff>
      <xdr:row>122</xdr:row>
      <xdr:rowOff>0</xdr:rowOff>
    </xdr:from>
    <xdr:to>
      <xdr:col>3</xdr:col>
      <xdr:colOff>1865363</xdr:colOff>
      <xdr:row>134</xdr:row>
      <xdr:rowOff>134896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166688</xdr:rowOff>
    </xdr:from>
    <xdr:ext cx="14501812" cy="15214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01812" cy="1521421"/>
        </a:xfrm>
        <a:prstGeom prst="rect">
          <a:avLst/>
        </a:prstGeom>
      </xdr:spPr>
    </xdr:pic>
    <xdr:clientData/>
  </xdr:oneCellAnchor>
  <xdr:twoCellAnchor editAs="oneCell">
    <xdr:from>
      <xdr:col>5</xdr:col>
      <xdr:colOff>209550</xdr:colOff>
      <xdr:row>53</xdr:row>
      <xdr:rowOff>28575</xdr:rowOff>
    </xdr:from>
    <xdr:to>
      <xdr:col>5</xdr:col>
      <xdr:colOff>462197</xdr:colOff>
      <xdr:row>54</xdr:row>
      <xdr:rowOff>52954</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20500" y="23602950"/>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1864957</xdr:colOff>
      <xdr:row>27</xdr:row>
      <xdr:rowOff>752669</xdr:rowOff>
    </xdr:from>
    <xdr:to>
      <xdr:col>4</xdr:col>
      <xdr:colOff>3532610</xdr:colOff>
      <xdr:row>29</xdr:row>
      <xdr:rowOff>636379</xdr:rowOff>
    </xdr:to>
    <xdr:pic>
      <xdr:nvPicPr>
        <xdr:cNvPr id="4" name="Imagem 3"/>
        <xdr:cNvPicPr/>
      </xdr:nvPicPr>
      <xdr:blipFill>
        <a:blip xmlns:r="http://schemas.openxmlformats.org/officeDocument/2006/relationships" r:embed="rId3" cstate="print"/>
        <a:stretch>
          <a:fillRect/>
        </a:stretch>
      </xdr:blipFill>
      <xdr:spPr>
        <a:xfrm>
          <a:off x="7484707" y="9134669"/>
          <a:ext cx="5163328" cy="2916263"/>
        </a:xfrm>
        <a:prstGeom prst="rect">
          <a:avLst/>
        </a:prstGeom>
        <a:ln>
          <a:noFill/>
        </a:ln>
      </xdr:spPr>
    </xdr:pic>
    <xdr:clientData/>
  </xdr:twoCellAnchor>
  <xdr:twoCellAnchor>
    <xdr:from>
      <xdr:col>0</xdr:col>
      <xdr:colOff>0</xdr:colOff>
      <xdr:row>115</xdr:row>
      <xdr:rowOff>0</xdr:rowOff>
    </xdr:from>
    <xdr:to>
      <xdr:col>4</xdr:col>
      <xdr:colOff>156677</xdr:colOff>
      <xdr:row>127</xdr:row>
      <xdr:rowOff>105208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166688</xdr:rowOff>
    </xdr:from>
    <xdr:ext cx="14539912" cy="1550862"/>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39912" cy="1550862"/>
        </a:xfrm>
        <a:prstGeom prst="rect">
          <a:avLst/>
        </a:prstGeom>
      </xdr:spPr>
    </xdr:pic>
    <xdr:clientData/>
  </xdr:oneCellAnchor>
  <xdr:twoCellAnchor editAs="oneCell">
    <xdr:from>
      <xdr:col>5</xdr:col>
      <xdr:colOff>1885950</xdr:colOff>
      <xdr:row>59</xdr:row>
      <xdr:rowOff>219075</xdr:rowOff>
    </xdr:from>
    <xdr:to>
      <xdr:col>5</xdr:col>
      <xdr:colOff>2138597</xdr:colOff>
      <xdr:row>60</xdr:row>
      <xdr:rowOff>252977</xdr:rowOff>
    </xdr:to>
    <xdr:pic>
      <xdr:nvPicPr>
        <xdr:cNvPr id="3" name="Imagem 2" descr="https://encrypted-tbn1.gstatic.com/images?q=tbn:ANd9GcR3-YzSBjBiO3giGp7wLQ3UDjWEbcIlAzLJRj-iYt8WXNFD-wJPlA">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55300" y="44357925"/>
          <a:ext cx="252647" cy="472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283806</xdr:colOff>
      <xdr:row>28</xdr:row>
      <xdr:rowOff>742950</xdr:rowOff>
    </xdr:from>
    <xdr:to>
      <xdr:col>5</xdr:col>
      <xdr:colOff>2266949</xdr:colOff>
      <xdr:row>33</xdr:row>
      <xdr:rowOff>285750</xdr:rowOff>
    </xdr:to>
    <xdr:pic>
      <xdr:nvPicPr>
        <xdr:cNvPr id="4" name="Imagem 3">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3" cstate="print"/>
        <a:stretch>
          <a:fillRect/>
        </a:stretch>
      </xdr:blipFill>
      <xdr:spPr>
        <a:xfrm>
          <a:off x="15447606" y="24593550"/>
          <a:ext cx="5926493" cy="5562600"/>
        </a:xfrm>
        <a:prstGeom prst="rect">
          <a:avLst/>
        </a:prstGeom>
        <a:ln>
          <a:noFill/>
        </a:ln>
      </xdr:spPr>
    </xdr:pic>
    <xdr:clientData/>
  </xdr:twoCellAnchor>
  <xdr:twoCellAnchor>
    <xdr:from>
      <xdr:col>0</xdr:col>
      <xdr:colOff>57150</xdr:colOff>
      <xdr:row>125</xdr:row>
      <xdr:rowOff>342901</xdr:rowOff>
    </xdr:from>
    <xdr:to>
      <xdr:col>2</xdr:col>
      <xdr:colOff>4333875</xdr:colOff>
      <xdr:row>131</xdr:row>
      <xdr:rowOff>114301</xdr:rowOff>
    </xdr:to>
    <xdr:graphicFrame macro="">
      <xdr:nvGraphicFramePr>
        <xdr:cNvPr id="5" name="Gráfico 4">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0</xdr:col>
      <xdr:colOff>0</xdr:colOff>
      <xdr:row>0</xdr:row>
      <xdr:rowOff>166688</xdr:rowOff>
    </xdr:from>
    <xdr:ext cx="14539912" cy="1550862"/>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39912" cy="1550862"/>
        </a:xfrm>
        <a:prstGeom prst="rect">
          <a:avLst/>
        </a:prstGeom>
      </xdr:spPr>
    </xdr:pic>
    <xdr:clientData/>
  </xdr:oneCellAnchor>
  <xdr:twoCellAnchor editAs="oneCell">
    <xdr:from>
      <xdr:col>5</xdr:col>
      <xdr:colOff>209550</xdr:colOff>
      <xdr:row>57</xdr:row>
      <xdr:rowOff>28575</xdr:rowOff>
    </xdr:from>
    <xdr:to>
      <xdr:col>5</xdr:col>
      <xdr:colOff>462197</xdr:colOff>
      <xdr:row>58</xdr:row>
      <xdr:rowOff>52952</xdr:rowOff>
    </xdr:to>
    <xdr:pic>
      <xdr:nvPicPr>
        <xdr:cNvPr id="10" name="Imagem 9"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526750" y="28927425"/>
          <a:ext cx="252647" cy="462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2265007</xdr:colOff>
      <xdr:row>28</xdr:row>
      <xdr:rowOff>66869</xdr:rowOff>
    </xdr:from>
    <xdr:to>
      <xdr:col>4</xdr:col>
      <xdr:colOff>4372171</xdr:colOff>
      <xdr:row>34</xdr:row>
      <xdr:rowOff>57597</xdr:rowOff>
    </xdr:to>
    <xdr:pic>
      <xdr:nvPicPr>
        <xdr:cNvPr id="11" name="Imagem 10"/>
        <xdr:cNvPicPr/>
      </xdr:nvPicPr>
      <xdr:blipFill>
        <a:blip xmlns:r="http://schemas.openxmlformats.org/officeDocument/2006/relationships" r:embed="rId3" cstate="print"/>
        <a:stretch>
          <a:fillRect/>
        </a:stretch>
      </xdr:blipFill>
      <xdr:spPr>
        <a:xfrm>
          <a:off x="17190682" y="13544744"/>
          <a:ext cx="5164689" cy="5343778"/>
        </a:xfrm>
        <a:prstGeom prst="rect">
          <a:avLst/>
        </a:prstGeom>
        <a:ln>
          <a:noFill/>
        </a:ln>
      </xdr:spPr>
    </xdr:pic>
    <xdr:clientData/>
  </xdr:twoCellAnchor>
  <xdr:twoCellAnchor>
    <xdr:from>
      <xdr:col>0</xdr:col>
      <xdr:colOff>0</xdr:colOff>
      <xdr:row>116</xdr:row>
      <xdr:rowOff>0</xdr:rowOff>
    </xdr:from>
    <xdr:to>
      <xdr:col>3</xdr:col>
      <xdr:colOff>1733855</xdr:colOff>
      <xdr:row>121</xdr:row>
      <xdr:rowOff>115930</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xdr:wsDr xmlns:xdr="http://schemas.openxmlformats.org/drawingml/2006/spreadsheetDrawing" xmlns:a="http://schemas.openxmlformats.org/drawingml/2006/main">
  <xdr:oneCellAnchor>
    <xdr:from>
      <xdr:col>0</xdr:col>
      <xdr:colOff>0</xdr:colOff>
      <xdr:row>0</xdr:row>
      <xdr:rowOff>166688</xdr:rowOff>
    </xdr:from>
    <xdr:ext cx="14539912" cy="1550862"/>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39912" cy="1550862"/>
        </a:xfrm>
        <a:prstGeom prst="rect">
          <a:avLst/>
        </a:prstGeom>
      </xdr:spPr>
    </xdr:pic>
    <xdr:clientData/>
  </xdr:oneCellAnchor>
  <xdr:twoCellAnchor editAs="oneCell">
    <xdr:from>
      <xdr:col>5</xdr:col>
      <xdr:colOff>201267</xdr:colOff>
      <xdr:row>64</xdr:row>
      <xdr:rowOff>36859</xdr:rowOff>
    </xdr:from>
    <xdr:to>
      <xdr:col>5</xdr:col>
      <xdr:colOff>513520</xdr:colOff>
      <xdr:row>65</xdr:row>
      <xdr:rowOff>215347</xdr:rowOff>
    </xdr:to>
    <xdr:pic>
      <xdr:nvPicPr>
        <xdr:cNvPr id="9" name="Imagem 8"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61615" y="32131968"/>
          <a:ext cx="312253" cy="518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910806</xdr:colOff>
      <xdr:row>31</xdr:row>
      <xdr:rowOff>28034</xdr:rowOff>
    </xdr:from>
    <xdr:to>
      <xdr:col>4</xdr:col>
      <xdr:colOff>1455991</xdr:colOff>
      <xdr:row>37</xdr:row>
      <xdr:rowOff>249911</xdr:rowOff>
    </xdr:to>
    <xdr:pic>
      <xdr:nvPicPr>
        <xdr:cNvPr id="10" name="Imagem 9"/>
        <xdr:cNvPicPr/>
      </xdr:nvPicPr>
      <xdr:blipFill>
        <a:blip xmlns:r="http://schemas.openxmlformats.org/officeDocument/2006/relationships" r:embed="rId3"/>
        <a:stretch>
          <a:fillRect/>
        </a:stretch>
      </xdr:blipFill>
      <xdr:spPr>
        <a:xfrm>
          <a:off x="7873581" y="11486609"/>
          <a:ext cx="5125349" cy="3219451"/>
        </a:xfrm>
        <a:prstGeom prst="rect">
          <a:avLst/>
        </a:prstGeom>
        <a:ln>
          <a:noFill/>
        </a:ln>
      </xdr:spPr>
    </xdr:pic>
    <xdr:clientData/>
  </xdr:twoCellAnchor>
  <xdr:twoCellAnchor>
    <xdr:from>
      <xdr:col>0</xdr:col>
      <xdr:colOff>22413</xdr:colOff>
      <xdr:row>127</xdr:row>
      <xdr:rowOff>33616</xdr:rowOff>
    </xdr:from>
    <xdr:to>
      <xdr:col>5</xdr:col>
      <xdr:colOff>1658471</xdr:colOff>
      <xdr:row>135</xdr:row>
      <xdr:rowOff>403411</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166688</xdr:rowOff>
    </xdr:from>
    <xdr:ext cx="14539912" cy="1559521"/>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39912" cy="1559521"/>
        </a:xfrm>
        <a:prstGeom prst="rect">
          <a:avLst/>
        </a:prstGeom>
      </xdr:spPr>
    </xdr:pic>
    <xdr:clientData/>
  </xdr:oneCellAnchor>
  <xdr:twoCellAnchor editAs="oneCell">
    <xdr:from>
      <xdr:col>5</xdr:col>
      <xdr:colOff>209550</xdr:colOff>
      <xdr:row>56</xdr:row>
      <xdr:rowOff>28575</xdr:rowOff>
    </xdr:from>
    <xdr:to>
      <xdr:col>5</xdr:col>
      <xdr:colOff>462197</xdr:colOff>
      <xdr:row>57</xdr:row>
      <xdr:rowOff>52953</xdr:rowOff>
    </xdr:to>
    <xdr:pic>
      <xdr:nvPicPr>
        <xdr:cNvPr id="3" name="Imagem 2" descr="https://encrypted-tbn1.gstatic.com/images?q=tbn:ANd9GcR3-YzSBjBiO3giGp7wLQ3UDjWEbcIlAzLJRj-iYt8WXNFD-wJPlA">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3375" y="22345650"/>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7582</xdr:colOff>
      <xdr:row>26</xdr:row>
      <xdr:rowOff>724094</xdr:rowOff>
    </xdr:from>
    <xdr:to>
      <xdr:col>5</xdr:col>
      <xdr:colOff>2170534</xdr:colOff>
      <xdr:row>28</xdr:row>
      <xdr:rowOff>1087656</xdr:rowOff>
    </xdr:to>
    <xdr:pic>
      <xdr:nvPicPr>
        <xdr:cNvPr id="4" name="Imagem 3">
          <a:extLst>
            <a:ext uri="{FF2B5EF4-FFF2-40B4-BE49-F238E27FC236}">
              <a16:creationId xmlns:a16="http://schemas.microsoft.com/office/drawing/2014/main" xmlns="" id="{00000000-0008-0000-0A00-000003000000}"/>
            </a:ext>
          </a:extLst>
        </xdr:cNvPr>
        <xdr:cNvPicPr/>
      </xdr:nvPicPr>
      <xdr:blipFill>
        <a:blip xmlns:r="http://schemas.openxmlformats.org/officeDocument/2006/relationships" r:embed="rId3" cstate="print"/>
        <a:stretch>
          <a:fillRect/>
        </a:stretch>
      </xdr:blipFill>
      <xdr:spPr>
        <a:xfrm>
          <a:off x="7741882" y="8582219"/>
          <a:ext cx="5163328" cy="2916263"/>
        </a:xfrm>
        <a:prstGeom prst="rect">
          <a:avLst/>
        </a:prstGeom>
        <a:ln>
          <a:noFill/>
        </a:ln>
      </xdr:spPr>
    </xdr:pic>
    <xdr:clientData/>
  </xdr:twoCellAnchor>
  <xdr:twoCellAnchor>
    <xdr:from>
      <xdr:col>0</xdr:col>
      <xdr:colOff>0</xdr:colOff>
      <xdr:row>117</xdr:row>
      <xdr:rowOff>311729</xdr:rowOff>
    </xdr:from>
    <xdr:to>
      <xdr:col>5</xdr:col>
      <xdr:colOff>935182</xdr:colOff>
      <xdr:row>132</xdr:row>
      <xdr:rowOff>190501</xdr:rowOff>
    </xdr:to>
    <xdr:graphicFrame macro="">
      <xdr:nvGraphicFramePr>
        <xdr:cNvPr id="7" name="Gráfico 6">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166688</xdr:rowOff>
    </xdr:from>
    <xdr:ext cx="14492287" cy="1512762"/>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2287" cy="1512762"/>
        </a:xfrm>
        <a:prstGeom prst="rect">
          <a:avLst/>
        </a:prstGeom>
      </xdr:spPr>
    </xdr:pic>
    <xdr:clientData/>
  </xdr:oneCellAnchor>
  <xdr:twoCellAnchor editAs="oneCell">
    <xdr:from>
      <xdr:col>5</xdr:col>
      <xdr:colOff>209550</xdr:colOff>
      <xdr:row>63</xdr:row>
      <xdr:rowOff>28575</xdr:rowOff>
    </xdr:from>
    <xdr:to>
      <xdr:col>5</xdr:col>
      <xdr:colOff>462197</xdr:colOff>
      <xdr:row>64</xdr:row>
      <xdr:rowOff>43426</xdr:rowOff>
    </xdr:to>
    <xdr:pic>
      <xdr:nvPicPr>
        <xdr:cNvPr id="5" name="Imagem 4" descr="https://encrypted-tbn1.gstatic.com/images?q=tbn:ANd9GcR3-YzSBjBiO3giGp7wLQ3UDjWEbcIlAzLJRj-iYt8WXNFD-wJPlA">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01475" y="22745700"/>
          <a:ext cx="252647" cy="45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36157</xdr:colOff>
      <xdr:row>28</xdr:row>
      <xdr:rowOff>194</xdr:rowOff>
    </xdr:from>
    <xdr:to>
      <xdr:col>4</xdr:col>
      <xdr:colOff>5199485</xdr:colOff>
      <xdr:row>30</xdr:row>
      <xdr:rowOff>509230</xdr:rowOff>
    </xdr:to>
    <xdr:pic>
      <xdr:nvPicPr>
        <xdr:cNvPr id="6" name="Imagem 5">
          <a:extLst>
            <a:ext uri="{FF2B5EF4-FFF2-40B4-BE49-F238E27FC236}">
              <a16:creationId xmlns="" xmlns:a16="http://schemas.microsoft.com/office/drawing/2014/main" id="{00000000-0008-0000-0A00-000003000000}"/>
            </a:ext>
          </a:extLst>
        </xdr:cNvPr>
        <xdr:cNvPicPr/>
      </xdr:nvPicPr>
      <xdr:blipFill>
        <a:blip xmlns:r="http://schemas.openxmlformats.org/officeDocument/2006/relationships" r:embed="rId3" cstate="print"/>
        <a:stretch>
          <a:fillRect/>
        </a:stretch>
      </xdr:blipFill>
      <xdr:spPr>
        <a:xfrm>
          <a:off x="17648748" y="23119967"/>
          <a:ext cx="5163328" cy="4353672"/>
        </a:xfrm>
        <a:prstGeom prst="rect">
          <a:avLst/>
        </a:prstGeom>
        <a:ln>
          <a:noFill/>
        </a:ln>
      </xdr:spPr>
    </xdr:pic>
    <xdr:clientData/>
  </xdr:twoCellAnchor>
  <xdr:twoCellAnchor>
    <xdr:from>
      <xdr:col>0</xdr:col>
      <xdr:colOff>0</xdr:colOff>
      <xdr:row>132</xdr:row>
      <xdr:rowOff>138547</xdr:rowOff>
    </xdr:from>
    <xdr:to>
      <xdr:col>3</xdr:col>
      <xdr:colOff>2419545</xdr:colOff>
      <xdr:row>144</xdr:row>
      <xdr:rowOff>273444</xdr:rowOff>
    </xdr:to>
    <xdr:graphicFrame macro="">
      <xdr:nvGraphicFramePr>
        <xdr:cNvPr id="7" name="Gráfico 6">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166688</xdr:rowOff>
    </xdr:from>
    <xdr:ext cx="14492287" cy="1512762"/>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492287" cy="1512762"/>
        </a:xfrm>
        <a:prstGeom prst="rect">
          <a:avLst/>
        </a:prstGeom>
      </xdr:spPr>
    </xdr:pic>
    <xdr:clientData/>
  </xdr:oneCellAnchor>
  <xdr:twoCellAnchor editAs="oneCell">
    <xdr:from>
      <xdr:col>5</xdr:col>
      <xdr:colOff>209550</xdr:colOff>
      <xdr:row>61</xdr:row>
      <xdr:rowOff>28575</xdr:rowOff>
    </xdr:from>
    <xdr:to>
      <xdr:col>5</xdr:col>
      <xdr:colOff>462197</xdr:colOff>
      <xdr:row>62</xdr:row>
      <xdr:rowOff>62478</xdr:rowOff>
    </xdr:to>
    <xdr:pic>
      <xdr:nvPicPr>
        <xdr:cNvPr id="3" name="Imagem 2" descr="https://encrypted-tbn1.gstatic.com/images?q=tbn:ANd9GcR3-YzSBjBiO3giGp7wLQ3UDjWEbcIlAzLJRj-iYt8WXNFD-wJPlA">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841200" y="28917900"/>
          <a:ext cx="252647" cy="462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2898418</xdr:colOff>
      <xdr:row>29</xdr:row>
      <xdr:rowOff>261938</xdr:rowOff>
    </xdr:from>
    <xdr:to>
      <xdr:col>5</xdr:col>
      <xdr:colOff>2524123</xdr:colOff>
      <xdr:row>37</xdr:row>
      <xdr:rowOff>1049914</xdr:rowOff>
    </xdr:to>
    <xdr:pic>
      <xdr:nvPicPr>
        <xdr:cNvPr id="4" name="Imagem 3">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3" cstate="print"/>
        <a:stretch>
          <a:fillRect/>
        </a:stretch>
      </xdr:blipFill>
      <xdr:spPr>
        <a:xfrm>
          <a:off x="16400106" y="25026938"/>
          <a:ext cx="8579205" cy="8810624"/>
        </a:xfrm>
        <a:prstGeom prst="rect">
          <a:avLst/>
        </a:prstGeom>
        <a:ln>
          <a:noFill/>
        </a:ln>
      </xdr:spPr>
    </xdr:pic>
    <xdr:clientData/>
  </xdr:twoCellAnchor>
  <xdr:twoCellAnchor>
    <xdr:from>
      <xdr:col>0</xdr:col>
      <xdr:colOff>0</xdr:colOff>
      <xdr:row>121</xdr:row>
      <xdr:rowOff>0</xdr:rowOff>
    </xdr:from>
    <xdr:to>
      <xdr:col>3</xdr:col>
      <xdr:colOff>0</xdr:colOff>
      <xdr:row>127</xdr:row>
      <xdr:rowOff>8661</xdr:rowOff>
    </xdr:to>
    <xdr:graphicFrame macro="">
      <xdr:nvGraphicFramePr>
        <xdr:cNvPr id="6" name="Gráfico 5">
          <a:extLst>
            <a:ext uri="{FF2B5EF4-FFF2-40B4-BE49-F238E27FC236}">
              <a16:creationId xmlns:a16="http://schemas.microsoft.com/office/drawing/2014/main" xmlns=""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1019175</xdr:colOff>
      <xdr:row>4</xdr:row>
      <xdr:rowOff>92671</xdr:rowOff>
    </xdr:to>
    <xdr:pic>
      <xdr:nvPicPr>
        <xdr:cNvPr id="2" name="Imagem 1"/>
        <xdr:cNvPicPr>
          <a:picLocks noChangeAspect="1"/>
        </xdr:cNvPicPr>
      </xdr:nvPicPr>
      <xdr:blipFill>
        <a:blip xmlns:r="http://schemas.openxmlformats.org/officeDocument/2006/relationships" r:embed="rId1"/>
        <a:stretch>
          <a:fillRect/>
        </a:stretch>
      </xdr:blipFill>
      <xdr:spPr>
        <a:xfrm>
          <a:off x="0" y="0"/>
          <a:ext cx="14497050" cy="1521421"/>
        </a:xfrm>
        <a:prstGeom prst="rect">
          <a:avLst/>
        </a:prstGeom>
      </xdr:spPr>
    </xdr:pic>
    <xdr:clientData/>
  </xdr:twoCellAnchor>
  <xdr:twoCellAnchor editAs="oneCell">
    <xdr:from>
      <xdr:col>5</xdr:col>
      <xdr:colOff>481693</xdr:colOff>
      <xdr:row>60</xdr:row>
      <xdr:rowOff>57732</xdr:rowOff>
    </xdr:from>
    <xdr:to>
      <xdr:col>5</xdr:col>
      <xdr:colOff>734340</xdr:colOff>
      <xdr:row>61</xdr:row>
      <xdr:rowOff>34484</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78593" y="24289332"/>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544286</xdr:colOff>
      <xdr:row>30</xdr:row>
      <xdr:rowOff>142293</xdr:rowOff>
    </xdr:from>
    <xdr:to>
      <xdr:col>3</xdr:col>
      <xdr:colOff>5673208</xdr:colOff>
      <xdr:row>33</xdr:row>
      <xdr:rowOff>1062913</xdr:rowOff>
    </xdr:to>
    <xdr:pic>
      <xdr:nvPicPr>
        <xdr:cNvPr id="4" name="Imagem 3"/>
        <xdr:cNvPicPr/>
      </xdr:nvPicPr>
      <xdr:blipFill>
        <a:blip xmlns:r="http://schemas.openxmlformats.org/officeDocument/2006/relationships" r:embed="rId3"/>
        <a:stretch>
          <a:fillRect/>
        </a:stretch>
      </xdr:blipFill>
      <xdr:spPr>
        <a:xfrm>
          <a:off x="7849961" y="10905543"/>
          <a:ext cx="5128922" cy="2873245"/>
        </a:xfrm>
        <a:prstGeom prst="rect">
          <a:avLst/>
        </a:prstGeom>
        <a:ln>
          <a:noFill/>
        </a:ln>
      </xdr:spPr>
    </xdr:pic>
    <xdr:clientData/>
  </xdr:twoCellAnchor>
  <xdr:twoCellAnchor>
    <xdr:from>
      <xdr:col>0</xdr:col>
      <xdr:colOff>0</xdr:colOff>
      <xdr:row>133</xdr:row>
      <xdr:rowOff>0</xdr:rowOff>
    </xdr:from>
    <xdr:to>
      <xdr:col>4</xdr:col>
      <xdr:colOff>6453187</xdr:colOff>
      <xdr:row>151</xdr:row>
      <xdr:rowOff>404812</xdr:rowOff>
    </xdr:to>
    <xdr:graphicFrame macro="">
      <xdr:nvGraphicFramePr>
        <xdr:cNvPr id="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0.35956</cdr:x>
      <cdr:y>0.02053</cdr:y>
    </cdr:from>
    <cdr:to>
      <cdr:x>0.43185</cdr:x>
      <cdr:y>0.06558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1644313" y="166687"/>
          <a:ext cx="2341067" cy="365792"/>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4</xdr:col>
      <xdr:colOff>942414</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209550</xdr:colOff>
      <xdr:row>58</xdr:row>
      <xdr:rowOff>28575</xdr:rowOff>
    </xdr:from>
    <xdr:to>
      <xdr:col>5</xdr:col>
      <xdr:colOff>462197</xdr:colOff>
      <xdr:row>59</xdr:row>
      <xdr:rowOff>52955</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87450" y="21383625"/>
          <a:ext cx="252647" cy="453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145014</xdr:colOff>
      <xdr:row>30</xdr:row>
      <xdr:rowOff>330068</xdr:rowOff>
    </xdr:from>
    <xdr:to>
      <xdr:col>4</xdr:col>
      <xdr:colOff>447286</xdr:colOff>
      <xdr:row>36</xdr:row>
      <xdr:rowOff>151163</xdr:rowOff>
    </xdr:to>
    <xdr:pic>
      <xdr:nvPicPr>
        <xdr:cNvPr id="4" name="Imagem 3"/>
        <xdr:cNvPicPr/>
      </xdr:nvPicPr>
      <xdr:blipFill>
        <a:blip xmlns:r="http://schemas.openxmlformats.org/officeDocument/2006/relationships" r:embed="rId3"/>
        <a:stretch>
          <a:fillRect/>
        </a:stretch>
      </xdr:blipFill>
      <xdr:spPr>
        <a:xfrm>
          <a:off x="7965039" y="10607543"/>
          <a:ext cx="5121923" cy="3000765"/>
        </a:xfrm>
        <a:prstGeom prst="rect">
          <a:avLst/>
        </a:prstGeom>
        <a:ln>
          <a:noFill/>
        </a:ln>
      </xdr:spPr>
    </xdr:pic>
    <xdr:clientData/>
  </xdr:twoCellAnchor>
  <xdr:twoCellAnchor>
    <xdr:from>
      <xdr:col>0</xdr:col>
      <xdr:colOff>0</xdr:colOff>
      <xdr:row>122</xdr:row>
      <xdr:rowOff>0</xdr:rowOff>
    </xdr:from>
    <xdr:to>
      <xdr:col>4</xdr:col>
      <xdr:colOff>57150</xdr:colOff>
      <xdr:row>129</xdr:row>
      <xdr:rowOff>308496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4</xdr:col>
      <xdr:colOff>484415</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2249021</xdr:colOff>
      <xdr:row>57</xdr:row>
      <xdr:rowOff>39781</xdr:rowOff>
    </xdr:from>
    <xdr:to>
      <xdr:col>5</xdr:col>
      <xdr:colOff>2790265</xdr:colOff>
      <xdr:row>57</xdr:row>
      <xdr:rowOff>1291494</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170903" y="39764634"/>
          <a:ext cx="541244" cy="1251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350987</xdr:colOff>
      <xdr:row>31</xdr:row>
      <xdr:rowOff>99023</xdr:rowOff>
    </xdr:from>
    <xdr:to>
      <xdr:col>4</xdr:col>
      <xdr:colOff>658178</xdr:colOff>
      <xdr:row>37</xdr:row>
      <xdr:rowOff>167059</xdr:rowOff>
    </xdr:to>
    <xdr:pic>
      <xdr:nvPicPr>
        <xdr:cNvPr id="4" name="Imagem 3"/>
        <xdr:cNvPicPr/>
      </xdr:nvPicPr>
      <xdr:blipFill>
        <a:blip xmlns:r="http://schemas.openxmlformats.org/officeDocument/2006/relationships" r:embed="rId3"/>
        <a:stretch>
          <a:fillRect/>
        </a:stretch>
      </xdr:blipFill>
      <xdr:spPr>
        <a:xfrm>
          <a:off x="7342337" y="10957523"/>
          <a:ext cx="5126840" cy="2905125"/>
        </a:xfrm>
        <a:prstGeom prst="rect">
          <a:avLst/>
        </a:prstGeom>
        <a:ln>
          <a:noFill/>
        </a:ln>
      </xdr:spPr>
    </xdr:pic>
    <xdr:clientData/>
  </xdr:twoCellAnchor>
  <xdr:twoCellAnchor>
    <xdr:from>
      <xdr:col>0</xdr:col>
      <xdr:colOff>11206</xdr:colOff>
      <xdr:row>112</xdr:row>
      <xdr:rowOff>22412</xdr:rowOff>
    </xdr:from>
    <xdr:to>
      <xdr:col>2</xdr:col>
      <xdr:colOff>4964205</xdr:colOff>
      <xdr:row>118</xdr:row>
      <xdr:rowOff>257737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4284889</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809625</xdr:colOff>
      <xdr:row>61</xdr:row>
      <xdr:rowOff>38100</xdr:rowOff>
    </xdr:from>
    <xdr:to>
      <xdr:col>5</xdr:col>
      <xdr:colOff>1062272</xdr:colOff>
      <xdr:row>62</xdr:row>
      <xdr:rowOff>62477</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82650" y="24384000"/>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514350</xdr:colOff>
      <xdr:row>32</xdr:row>
      <xdr:rowOff>277811</xdr:rowOff>
    </xdr:from>
    <xdr:to>
      <xdr:col>4</xdr:col>
      <xdr:colOff>196453</xdr:colOff>
      <xdr:row>35</xdr:row>
      <xdr:rowOff>645486</xdr:rowOff>
    </xdr:to>
    <xdr:pic>
      <xdr:nvPicPr>
        <xdr:cNvPr id="4" name="Imagem 3"/>
        <xdr:cNvPicPr/>
      </xdr:nvPicPr>
      <xdr:blipFill>
        <a:blip xmlns:r="http://schemas.openxmlformats.org/officeDocument/2006/relationships" r:embed="rId3"/>
        <a:stretch>
          <a:fillRect/>
        </a:stretch>
      </xdr:blipFill>
      <xdr:spPr>
        <a:xfrm>
          <a:off x="7477125" y="10402886"/>
          <a:ext cx="4501753" cy="2395140"/>
        </a:xfrm>
        <a:prstGeom prst="rect">
          <a:avLst/>
        </a:prstGeom>
        <a:ln>
          <a:noFill/>
        </a:ln>
      </xdr:spPr>
    </xdr:pic>
    <xdr:clientData/>
  </xdr:twoCellAnchor>
  <xdr:twoCellAnchor>
    <xdr:from>
      <xdr:col>0</xdr:col>
      <xdr:colOff>0</xdr:colOff>
      <xdr:row>126</xdr:row>
      <xdr:rowOff>425901</xdr:rowOff>
    </xdr:from>
    <xdr:to>
      <xdr:col>4</xdr:col>
      <xdr:colOff>1891392</xdr:colOff>
      <xdr:row>139</xdr:row>
      <xdr:rowOff>163285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4740728</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809625</xdr:colOff>
      <xdr:row>58</xdr:row>
      <xdr:rowOff>38100</xdr:rowOff>
    </xdr:from>
    <xdr:to>
      <xdr:col>5</xdr:col>
      <xdr:colOff>1062272</xdr:colOff>
      <xdr:row>59</xdr:row>
      <xdr:rowOff>91053</xdr:rowOff>
    </xdr:to>
    <xdr:pic>
      <xdr:nvPicPr>
        <xdr:cNvPr id="3" name="Imagem 2" descr="https://encrypted-tbn1.gstatic.com/images?q=tbn:ANd9GcR3-YzSBjBiO3giGp7wLQ3UDjWEbcIlAzLJRj-iYt8WXNFD-wJPl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30325" y="22040850"/>
          <a:ext cx="252647" cy="4530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514350</xdr:colOff>
      <xdr:row>30</xdr:row>
      <xdr:rowOff>277811</xdr:rowOff>
    </xdr:from>
    <xdr:to>
      <xdr:col>4</xdr:col>
      <xdr:colOff>196453</xdr:colOff>
      <xdr:row>34</xdr:row>
      <xdr:rowOff>408723</xdr:rowOff>
    </xdr:to>
    <xdr:pic>
      <xdr:nvPicPr>
        <xdr:cNvPr id="4" name="Imagem 3"/>
        <xdr:cNvPicPr/>
      </xdr:nvPicPr>
      <xdr:blipFill>
        <a:blip xmlns:r="http://schemas.openxmlformats.org/officeDocument/2006/relationships" r:embed="rId3"/>
        <a:stretch>
          <a:fillRect/>
        </a:stretch>
      </xdr:blipFill>
      <xdr:spPr>
        <a:xfrm>
          <a:off x="7924800" y="10402886"/>
          <a:ext cx="4501753" cy="2395140"/>
        </a:xfrm>
        <a:prstGeom prst="rect">
          <a:avLst/>
        </a:prstGeom>
        <a:ln>
          <a:noFill/>
        </a:ln>
      </xdr:spPr>
    </xdr:pic>
    <xdr:clientData/>
  </xdr:twoCellAnchor>
  <xdr:twoCellAnchor>
    <xdr:from>
      <xdr:col>0</xdr:col>
      <xdr:colOff>0</xdr:colOff>
      <xdr:row>121</xdr:row>
      <xdr:rowOff>0</xdr:rowOff>
    </xdr:from>
    <xdr:to>
      <xdr:col>3</xdr:col>
      <xdr:colOff>2598964</xdr:colOff>
      <xdr:row>131</xdr:row>
      <xdr:rowOff>406969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3</xdr:col>
      <xdr:colOff>3852862</xdr:colOff>
      <xdr:row>4</xdr:row>
      <xdr:rowOff>259359</xdr:rowOff>
    </xdr:to>
    <xdr:pic>
      <xdr:nvPicPr>
        <xdr:cNvPr id="2" name="Imagem 1"/>
        <xdr:cNvPicPr>
          <a:picLocks noChangeAspect="1"/>
        </xdr:cNvPicPr>
      </xdr:nvPicPr>
      <xdr:blipFill>
        <a:blip xmlns:r="http://schemas.openxmlformats.org/officeDocument/2006/relationships" r:embed="rId1"/>
        <a:stretch>
          <a:fillRect/>
        </a:stretch>
      </xdr:blipFill>
      <xdr:spPr>
        <a:xfrm>
          <a:off x="0" y="166688"/>
          <a:ext cx="14511337" cy="1521421"/>
        </a:xfrm>
        <a:prstGeom prst="rect">
          <a:avLst/>
        </a:prstGeom>
      </xdr:spPr>
    </xdr:pic>
    <xdr:clientData/>
  </xdr:twoCellAnchor>
  <xdr:twoCellAnchor editAs="oneCell">
    <xdr:from>
      <xdr:col>5</xdr:col>
      <xdr:colOff>381000</xdr:colOff>
      <xdr:row>70</xdr:row>
      <xdr:rowOff>38100</xdr:rowOff>
    </xdr:from>
    <xdr:to>
      <xdr:col>5</xdr:col>
      <xdr:colOff>638175</xdr:colOff>
      <xdr:row>70</xdr:row>
      <xdr:rowOff>502103</xdr:rowOff>
    </xdr:to>
    <xdr:pic>
      <xdr:nvPicPr>
        <xdr:cNvPr id="3" name="Imagem 1" descr="https://encrypted-tbn1.gstatic.com/images?q=tbn:ANd9GcR3-YzSBjBiO3giGp7wLQ3UDjWEbcIlAzLJRj-iYt8WXNFD-wJPl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73100" y="36375975"/>
          <a:ext cx="2571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31</xdr:row>
      <xdr:rowOff>19050</xdr:rowOff>
    </xdr:from>
    <xdr:to>
      <xdr:col>4</xdr:col>
      <xdr:colOff>361950</xdr:colOff>
      <xdr:row>36</xdr:row>
      <xdr:rowOff>470808</xdr:rowOff>
    </xdr:to>
    <xdr:pic>
      <xdr:nvPicPr>
        <xdr:cNvPr id="4" name="Imagem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91300" y="12353925"/>
          <a:ext cx="5124450" cy="2914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40822</xdr:colOff>
      <xdr:row>136</xdr:row>
      <xdr:rowOff>312963</xdr:rowOff>
    </xdr:from>
    <xdr:to>
      <xdr:col>3</xdr:col>
      <xdr:colOff>2639787</xdr:colOff>
      <xdr:row>146</xdr:row>
      <xdr:rowOff>421822</xdr:rowOff>
    </xdr:to>
    <xdr:graphicFrame macro="">
      <xdr:nvGraphicFramePr>
        <xdr:cNvPr id="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SESSORIA%20DE%20PLANEJAMENTO%20E%20GESTAO%20DA%20ESTRATEGIA\2019\Programa&#231;&#227;o%202019\CAU%20UF\CAU%20SP\1&#170;%20vers&#227;o\Plano%20de%20A&#231;&#227;o%20c%20Planej%20%20Estrat%20e%20Or&#231;amento%20CAUSP%202019-aberta_%20AJUST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Ordin&#225;rias\Com%20Ord%20Fiscaliza&#231;&#227;o\03.06.004%20-%20Projeto%20Piloto%20Atras%20do%20balcao%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Planos%202019%20a%202021\Comiss&#245;es\Comiss&#245;es%20Especiais\04.01.001%20-%20Comiss&#227;o%20de%20Desenvolvimento%20Profissional%20do%20CAUSP%20(CPP%20&#8211;%20CAUS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Especiais\Com%20Especial%20de%20Comunica&#231;&#227;o\04.12.003%20-%20Comiss&#227;o%20Especial%20de%20Comunica&#231;&#227;o%202019%20C.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Tempor&#225;rias\Com%20Tempor&#225;ria%20ATHIS\05.16.002%20-%20Comiss&#227;o%20Tempor&#225;ria%20de%20ATHIS%202018%20-%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Tempor&#225;rias\Com%20Tempor&#225;ria%20Parlamentar\COMISS&#195;O%20PARLAMENTAR%20-%20plano%20de%20a&#231;&#227;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1&#176;%20Reformula&#231;&#227;o%202018\Quadro%20Descritivo%20+%20Contrato%20para%20Publica&#231;&#227;o%20(07.12.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grama&#231;&#227;o%202019%20(2020%20e%202021)/Planos%202019%20a%202021/Plano%20de%20A&#231;&#227;o%20da%20Com%20UIA/05.16.006%20-%20Comiss&#227;o%20Tempor&#225;ria%20De%20Acompanhamento%20E%20Proposi&#231;&#245;es%20Para%20O%20Congresso%20UIA%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CONTRO~1\RELATR~1\2018\PROGRA~1\2019PL~1\COMISS~1\COMISS~3\COMTEM~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Tempor&#225;rias\Com%20Tempor&#225;ria%20de%20Mobilidade%20Urbana\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1&#176;%20Reformula&#231;&#227;o%202018\Planos%20enviados%20pelos%20gestores\Comiss&#245;es%20Permanentes\03.02.001%20_%20CUSTO%20FIXO%20CEFSP%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Ordin&#225;rias\Com%20Ord%20Ensino%20e%20Form\03.02.001%20-%20C.P.%20de%20Ensino%20e%20Forma&#231;&#227;o%202019%20-%20C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Ordin&#225;rias\Com%20Ord%20Ensino%20e%20Form\03.02.003%20-%20CAU%20nas%20Universidades%20-%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Planos%202019%20a%202021\Comiss&#245;es\Comiss&#245;es%20Permanentes\Comiss&#227;o%20de%20Ensino%20e%20Forma&#231;&#227;o%20do%20CAUSP\03.02.003%20-%20CAU%20nas%20Universidades%20-%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Ordin&#225;rias\Com%20Ord%20CPFi\03.05.001%20-%20Comiss&#227;o%20de%20Planejamento%20e%20Finan&#231;as%202019-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Ordin&#225;rias\Com%20Ord%20Fiscaliza&#231;&#227;o\03.06.001%20-%20C.P.%20Fiscaliza&#231;&#227;o%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2019%20Planos%20Enviados%20pelos%20Gestores\Comiss&#245;es\Comiss&#245;es%20Ordin&#225;rias\Com%20Ord%20Fiscaliza&#231;&#227;o\03.06.002%20-%20Fiscalizar%20e%20Orientar%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ntrole%20Empenhos%20e%20Pr&#233;%20Empenhos\Relat&#243;rios\2018\Programa&#231;&#227;o%202019%20(2020%20e%202021)\Planos%202019%20a%202021\Comiss&#245;es\Comiss&#245;es%20Permanentes\Comiss&#227;o%20de%20Fiscaliza&#231;&#227;o%20do%20CAUSP\03.06.003%20-%20Fiscaliza&#231;&#227;o%20em%20Foc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ão"/>
      <sheetName val="Mapa Estratégico"/>
      <sheetName val="Indicadores e Metas"/>
      <sheetName val="Quadro Geral"/>
      <sheetName val="Projetos x Atividades"/>
      <sheetName val="Limites Estratégicos"/>
      <sheetName val="Usos e Fontes"/>
    </sheetNames>
    <sheetDataSet>
      <sheetData sheetId="0" refreshError="1"/>
      <sheetData sheetId="1" refreshError="1"/>
      <sheetData sheetId="2" refreshError="1"/>
      <sheetData sheetId="3">
        <row r="7">
          <cell r="K7">
            <v>3425917.8042185996</v>
          </cell>
        </row>
        <row r="31">
          <cell r="K31">
            <v>495906.29</v>
          </cell>
          <cell r="L31">
            <v>479742.57</v>
          </cell>
        </row>
      </sheetData>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 (Pl_Ação) Fiscalização"/>
      <sheetName val="Anexo 3.4 DTEC 02 "/>
      <sheetName val="Anexo 4.1"/>
      <sheetName val="Anexo 4.2 "/>
      <sheetName val="Mapa Estratégico"/>
      <sheetName val="Fiscalização"/>
      <sheetName val="02.02.002.005 Atras do balcão"/>
      <sheetName val="03.06.004 -Projet Pilo Atr do"/>
      <sheetName val="Rel. Gestão"/>
      <sheetName val="Execução Orçamentária"/>
    </sheetNames>
    <sheetDataSet>
      <sheetData sheetId="0" refreshError="1"/>
      <sheetData sheetId="1" refreshError="1"/>
      <sheetData sheetId="2" refreshError="1"/>
      <sheetData sheetId="3" refreshError="1"/>
      <sheetData sheetId="4" refreshError="1"/>
      <sheetData sheetId="5">
        <row r="156">
          <cell r="B156" t="str">
            <v>B</v>
          </cell>
          <cell r="C156" t="str">
            <v>C</v>
          </cell>
        </row>
        <row r="157">
          <cell r="B157" t="str">
            <v>Início</v>
          </cell>
          <cell r="C157" t="str">
            <v>Duração</v>
          </cell>
        </row>
        <row r="158">
          <cell r="A158" t="str">
            <v>Ação 01 - Interlocução com a Comissão de Relações Institucionais</v>
          </cell>
          <cell r="B158">
            <v>8</v>
          </cell>
          <cell r="C158">
            <v>1</v>
          </cell>
        </row>
        <row r="159">
          <cell r="A159" t="str">
            <v>Ação 02 -  Interlocução com a Comissão Parlamentar</v>
          </cell>
          <cell r="B159">
            <v>8</v>
          </cell>
          <cell r="C159">
            <v>1</v>
          </cell>
        </row>
        <row r="160">
          <cell r="A160" t="str">
            <v>Ação 03 -  Interlocução com o CREA/SP</v>
          </cell>
          <cell r="B160">
            <v>8</v>
          </cell>
          <cell r="C160">
            <v>1</v>
          </cell>
        </row>
        <row r="161">
          <cell r="A161" t="str">
            <v>Ação 04 -  Elaboração de material impresso</v>
          </cell>
          <cell r="B161">
            <v>8</v>
          </cell>
          <cell r="C161">
            <v>1</v>
          </cell>
        </row>
        <row r="162">
          <cell r="A162" t="str">
            <v>Ação 05 - Identificação dos órgãos públicos e prefeituras com irregularidades</v>
          </cell>
          <cell r="B162">
            <v>8</v>
          </cell>
          <cell r="C162">
            <v>1</v>
          </cell>
        </row>
        <row r="163">
          <cell r="A163" t="str">
            <v>Ação 06 - Treinamento dos agentes de fiscalização e subgerentes regionais</v>
          </cell>
          <cell r="B163">
            <v>8</v>
          </cell>
          <cell r="C163">
            <v>1</v>
          </cell>
        </row>
        <row r="164">
          <cell r="A164" t="str">
            <v>Ação 07 - Visita de orientação e fiscalização nos órgãos públicos</v>
          </cell>
          <cell r="B164">
            <v>8</v>
          </cell>
          <cell r="C164">
            <v>5</v>
          </cell>
        </row>
        <row r="165">
          <cell r="A165" t="str">
            <v>Ação 08 -  Orientação para elaboração de legislação em prefeituras</v>
          </cell>
          <cell r="B165">
            <v>8</v>
          </cell>
          <cell r="C165">
            <v>5</v>
          </cell>
        </row>
      </sheetData>
      <sheetData sheetId="6" refreshError="1"/>
      <sheetData sheetId="7" refreshError="1"/>
      <sheetData sheetId="8">
        <row r="8">
          <cell r="BJ8">
            <v>11</v>
          </cell>
          <cell r="BR8" t="str">
            <v>-</v>
          </cell>
        </row>
      </sheetData>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municação"/>
      <sheetName val="Anexo 4.1 = 3.3"/>
      <sheetName val="Anexo 3.4 CE Revista"/>
      <sheetName val="Anexo 4.2 = 3.4"/>
      <sheetName val="Anexo 3.5_Cronograma Desembolso"/>
      <sheetName val="3.4 - CE Form Comunic 04.08.001"/>
      <sheetName val="Plano do Gestor"/>
      <sheetName val="Plano de Ação completo"/>
      <sheetName val="Anexo 3.2 CE Comunicação"/>
      <sheetName val="Mapa Estratégico"/>
      <sheetName val="Contrato (Pl_Ação) "/>
      <sheetName val="Ações_Met_Res "/>
      <sheetName val="04.01.001 -Comiss de Des Pro"/>
      <sheetName val="Rel. Gestão"/>
      <sheetName val="META"/>
      <sheetName val="anotações"/>
      <sheetName val="Execução Orçamentária "/>
      <sheetName val="Execução Orçamentária"/>
      <sheetName val="Contrato (Pl_Ação) MRG CAU-SG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6">
          <cell r="B126" t="str">
            <v>Início</v>
          </cell>
          <cell r="C126" t="str">
            <v>Duração</v>
          </cell>
        </row>
        <row r="127">
          <cell r="A127" t="str">
            <v xml:space="preserve">Capacitação continuada dos conselheiros da CPP através da participação em eventos relacionados com as competências da comissão </v>
          </cell>
          <cell r="B127">
            <v>6</v>
          </cell>
          <cell r="C127">
            <v>2</v>
          </cell>
        </row>
        <row r="128">
          <cell r="A128" t="str">
            <v>Ações conjuntas entre os diversos atores da sociedade sobre Desenvolvimento Profissional através de pesquisa e campanha institucional de valorização profissional e esclarecimento, comunicação, formação e valorização profissional em instâncias privadas ou públicas</v>
          </cell>
          <cell r="B128">
            <v>1</v>
          </cell>
          <cell r="C128">
            <v>12</v>
          </cell>
        </row>
        <row r="129">
          <cell r="A129" t="str">
            <v>Debater as relações de trabalho e atribuições profissionais e propor estratégias para recuperação da representatividade da profissão nos diversos setores da sociedade</v>
          </cell>
          <cell r="B129">
            <v>1</v>
          </cell>
          <cell r="C129">
            <v>12</v>
          </cell>
        </row>
        <row r="130">
          <cell r="A130" t="str">
            <v>Promoção de acolhimento aos egressos e valorização e capacitação do profissional que entra no mercado, através do estímulo ao empreendedorismo, residência universitária e valorização e divulgação das boas práticas em arquitetura e urbanismo</v>
          </cell>
          <cell r="B130">
            <v>1</v>
          </cell>
          <cell r="C130">
            <v>12</v>
          </cell>
        </row>
        <row r="131">
          <cell r="A131" t="str">
            <v xml:space="preserve">Debater aspectos de relação de gênero e geracional, no exercício e no desenvolvimento profissional </v>
          </cell>
          <cell r="B131">
            <v>1</v>
          </cell>
          <cell r="C131">
            <v>12</v>
          </cell>
        </row>
        <row r="132">
          <cell r="A132" t="str">
            <v>Propor, apreciar e deliberar critérios e formas para aplicação de ATHIS, integrada com a CT ATHIS</v>
          </cell>
          <cell r="B132">
            <v>1</v>
          </cell>
          <cell r="C132">
            <v>12</v>
          </cell>
        </row>
        <row r="133">
          <cell r="A133" t="str">
            <v>Promover estratégias de valorização do arquiteto urbanista em papéis de decisão quanto às políticas públicas, através de estudo de caso, incluindo comparativo com plano de ação da CPUAT e da CT Parlamentar e que possibilitará a proposição efetiva de ações;</v>
          </cell>
          <cell r="B133">
            <v>1</v>
          </cell>
          <cell r="C133">
            <v>12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municação"/>
      <sheetName val="Anexo 4.1 = 3.3"/>
      <sheetName val="Anexo 3.4 CE Revista"/>
      <sheetName val="Anexo 4.2 = 3.4"/>
      <sheetName val="Anexo 3.5_Cronograma Desembolso"/>
      <sheetName val="3.4 - CE Form Comunic 04.08.001"/>
      <sheetName val="Plano do Gestor"/>
      <sheetName val="Plano de Ação completo"/>
      <sheetName val="Anexo 3.2 CE Comunicação"/>
      <sheetName val="Mapa Estratégico"/>
      <sheetName val="Contrato (Pl_Ação)"/>
      <sheetName val="0406001_CCOM _Ações_Met_Res"/>
      <sheetName val="04.12.003 - CCOM"/>
      <sheetName val="Rel. Gestão"/>
      <sheetName val="REG"/>
      <sheetName val="META"/>
      <sheetName val="anotações"/>
      <sheetName val="Execução Orçamentária "/>
      <sheetName val="Execução Orçament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32">
          <cell r="B132" t="str">
            <v>Início</v>
          </cell>
          <cell r="C132" t="str">
            <v>Duração</v>
          </cell>
        </row>
        <row r="133">
          <cell r="A133" t="str">
            <v xml:space="preserve">1. Discussão e aprovação da pauta, matérias da Revista Móbile  do CAU/SP, follow -up da edição 16 da revista Móbile; 2. DISCUSSÃO sobre  criação e manutenção de biblioteca CAU/SP </v>
          </cell>
          <cell r="B133">
            <v>1</v>
          </cell>
          <cell r="C133">
            <v>1</v>
          </cell>
        </row>
        <row r="134">
          <cell r="A134" t="str">
            <v>1. Fechamento da edição 12 da revista Móbile; 2. Discussão e aprovação das pautas e das matérias, follow -up da edição 13 da revista Móbile, a revista  do CAU/SP; 3. Elaboração e Discussão de diretrizes para o PLANO DE COMUNICAÇÃO de acordo com o regimento do CAU/SP (art. 101, i); 4. Discussão sobre  criação e manutenção de biblioteca CAU/SP de acordo com o regimento do CAU/SP (art. 101, i); 5. Elaboração de vídeos para o Hino Nacional e do vídeo institucional;</v>
          </cell>
          <cell r="B134">
            <v>4</v>
          </cell>
          <cell r="C134">
            <v>1</v>
          </cell>
        </row>
        <row r="135">
          <cell r="A135" t="str">
            <v>1. Finalização e distribuição pelos correios da edição 12 da revista Móbile; Follow-up da edição 13 da revista Móbile; Fechamento da edição 13 da revista Móbile; 2.Elaboração e Discussão de diretrizes para o PLANO DE COMUNICAÇÃO de acordo com o regimento do CAU/SP (art. 101, i); 3. Discussão sobre  criação e manutenção de biblioteca CAU/SP de acordo com o regimento do CAU/SP (art. 101, i); 4. Elaboração de vídeos para o Hino Nacional e do vídeo institucional;  e demais demandas;</v>
          </cell>
          <cell r="B135">
            <v>5</v>
          </cell>
          <cell r="C135">
            <v>1</v>
          </cell>
        </row>
        <row r="136">
          <cell r="A136" t="str">
            <v>1. Distribuição pelos correios da edição 13 da revista Móbile; Follow-up da edição 14 da revista Móbile; 2.Elaboração e Discussão de diretrizes para o PLANO DE COMUNICAÇÃO de acordo com o regimento do CAU/SP (art. 101, i); 3. Discussão sobre  criação e manutenção de biblioteca CAU/SP de acordo com o regimento do CAU/SP (art. 101, i); 4. Elaboração de vídeos para o Hino Nacional e do vídeo institucional; e demais demandas;</v>
          </cell>
          <cell r="B136">
            <v>6</v>
          </cell>
          <cell r="C136">
            <v>1</v>
          </cell>
        </row>
        <row r="137">
          <cell r="A137" t="str">
            <v xml:space="preserve"> 1. Follow-up da edição 14 da revista Móbile;  2. Discussão sobre  criação e manutenção de biblioteca CAU/SP de acordo com o regimento do CAU/SP (art. 101, i); e demais demandas;</v>
          </cell>
          <cell r="B137">
            <v>7</v>
          </cell>
          <cell r="C137">
            <v>1</v>
          </cell>
        </row>
        <row r="138">
          <cell r="A138" t="str">
            <v>1. Follow-up da edição 14 da revista Móbile; Fechamento da edição 14 da revista Móbile; 2. Discussão sobre  criação e manutenção de biblioteca CAU/SP de acordo com o regimento do CAU/SP (art. 101, i); 3. Discussão de sugestões de temas para a comemoração do dia do Professor Arquiteto, do Funcionário Público e Dia Mundial da Arquitetura; e demais demandas;</v>
          </cell>
          <cell r="B138">
            <v>8</v>
          </cell>
          <cell r="C138">
            <v>1</v>
          </cell>
        </row>
        <row r="139">
          <cell r="A139" t="str">
            <v xml:space="preserve"> 1.   Finalização e distribuição pelos correios da edição 12 da revista Móbile; 2. Discussão e aprovação das pautas e das matérias da edição 15 da revista Móbile; e demais demandas;</v>
          </cell>
          <cell r="B139">
            <v>9</v>
          </cell>
          <cell r="C139">
            <v>1</v>
          </cell>
        </row>
        <row r="140">
          <cell r="A140" t="str">
            <v>1. Follow-up da edição 15 da revista Móbile, Discussão e aprovação das pautas e das matérias da edição 15 da revista Móbile; 2. Discussão sobre  criação e manutenção de biblioteca CAU/SP de acordo com o regimento do CAU/SP (art. 101, i); 3. Discussão de sugestões de temas para a comemoração do Dia do Arquiteto; e demais demandas;</v>
          </cell>
          <cell r="B140">
            <v>10</v>
          </cell>
          <cell r="C140">
            <v>1</v>
          </cell>
        </row>
        <row r="141">
          <cell r="A141" t="str">
            <v>1. Follow-up da edição 15 da revista Móbile; Fechamento da edição 15 da revista Móbile;  3. Discussão de sugestões de temas para a comemoração do Dia do Arquiteto; e demais demandas;</v>
          </cell>
          <cell r="B141">
            <v>11</v>
          </cell>
          <cell r="C141">
            <v>1</v>
          </cell>
        </row>
        <row r="142">
          <cell r="A142" t="str">
            <v>1. Finalização e distribuição pelos correios da edição 15 da revista Móbile;  Discussão sobre o programa para a  comemoração ao Dia Internacional da Mulher; e demais demandas;</v>
          </cell>
          <cell r="B142">
            <v>12</v>
          </cell>
          <cell r="C142">
            <v>1</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municação"/>
      <sheetName val="Anexo 4.1 = 3.3"/>
      <sheetName val="Anexo 3.4 CE Revista"/>
      <sheetName val="Anexo 4.2 = 3.4"/>
      <sheetName val="Anexo 3.5_Cronograma Desembolso"/>
      <sheetName val="3.4 - CE Form Comunic 04.08.001"/>
      <sheetName val="Plano do Gestor"/>
      <sheetName val="Plano de Ação completo"/>
      <sheetName val="Anexo 3.2 CE Comunicação"/>
      <sheetName val="Mapa Estratégico"/>
      <sheetName val="Contrato (Pl_Ação) ATHIS"/>
      <sheetName val="Ações_Met_Result"/>
      <sheetName val="Ações_Met_Res"/>
      <sheetName val="Rel. Gestão"/>
      <sheetName val="META"/>
      <sheetName val="anotações"/>
      <sheetName val="Execução Orçamentária "/>
      <sheetName val="Execução Orçament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2">
          <cell r="B122" t="str">
            <v>Início</v>
          </cell>
          <cell r="C122" t="str">
            <v>Duração</v>
          </cell>
        </row>
        <row r="123">
          <cell r="A123" t="str">
            <v>Identificação de ações de Assistência Técnica a Habitação de Interesse Social, desenvolvidas por entes governamentais ou da sociedade civil em conformidade com a Lei 11.888, de 24 de dezembro de 2008</v>
          </cell>
          <cell r="B123">
            <v>4</v>
          </cell>
          <cell r="C123">
            <v>9</v>
          </cell>
        </row>
        <row r="124">
          <cell r="A124" t="str">
            <v>Estudo e proposição de ações de difusão da Assistência Técnica à Habitação de Interesse Social no âmbito de suas competências</v>
          </cell>
          <cell r="B124">
            <v>4</v>
          </cell>
          <cell r="C124">
            <v>9</v>
          </cell>
        </row>
        <row r="125">
          <cell r="A125" t="str">
            <v>Estudo e proposição de ações a serem desenvolvidas pelo CAU/SP que visem promover a participação de arquitetos e urbanistas em programas de Assistência Técnica à Habitação de Interesse Social</v>
          </cell>
          <cell r="B125">
            <v>4</v>
          </cell>
          <cell r="C125">
            <v>9</v>
          </cell>
        </row>
        <row r="126">
          <cell r="A126" t="str">
            <v>Assessoria à comissão Parlamentar nos assuntos relacionados à Assistência Técnica a Habitação de Interesse Social</v>
          </cell>
          <cell r="B126">
            <v>4</v>
          </cell>
          <cell r="C126">
            <v>9</v>
          </cell>
        </row>
      </sheetData>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municação"/>
      <sheetName val="Anexo 4.1 = 3.3"/>
      <sheetName val="Anexo 3.4 CE Revista"/>
      <sheetName val="Anexo 4.2 = 3.4"/>
      <sheetName val="Anexo 3.5_Cronograma Desembolso"/>
      <sheetName val="3.4 - CE Form Comunic 04.08.001"/>
      <sheetName val="Plano do Gestor"/>
      <sheetName val="Plano de Ação completo"/>
      <sheetName val="Anexo 3.2 CE Comunicação"/>
      <sheetName val="Contrato (Pl_Ação)"/>
      <sheetName val="Ações_Met_Res"/>
      <sheetName val="Rel. Gestão"/>
      <sheetName val="META"/>
      <sheetName val="Execução Orçamentária "/>
      <sheetName val="Execução Orçament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7">
          <cell r="A117" t="str">
            <v>Identificação de matérias de caráter legislativo, normativo ou contencioso em tramitação nos órgãos dos poderes Executivo, Legislativo e Judiciário</v>
          </cell>
          <cell r="B117">
            <v>4</v>
          </cell>
          <cell r="C117">
            <v>9</v>
          </cell>
        </row>
        <row r="118">
          <cell r="A118" t="str">
            <v>Analise e proposição de posicionamentos em relação matérias em tramitação, que afetem o exercício profissional do arquiteto e urbanista, submetendo-os à apreciação das instâncias competentes</v>
          </cell>
          <cell r="B118">
            <v>4</v>
          </cell>
          <cell r="C118">
            <v>9</v>
          </cell>
        </row>
        <row r="119">
          <cell r="A119" t="str">
            <v>Acompanhamento das matérias de interesse do CAU/SP em tramitação, mantendo informado a administração, o plenário e demais comissões permanentes</v>
          </cell>
          <cell r="B119">
            <v>4</v>
          </cell>
          <cell r="C119">
            <v>9</v>
          </cell>
        </row>
        <row r="120">
          <cell r="A120" t="str">
            <v>Elaboração de minutas de projeto de lei sobre assuntos de interesse das comissões permanentes e submetê-las à apreciação das instâncias competentes</v>
          </cell>
          <cell r="B120">
            <v>4</v>
          </cell>
          <cell r="C120">
            <v>9</v>
          </cell>
        </row>
      </sheetData>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001 Presid CF"/>
      <sheetName val="01.01.002.001 Acomp. Re. GT Reg"/>
      <sheetName val="01.01.003 - Ativ. Set. Jurídico"/>
      <sheetName val="01.01.004 - Atvi. Secret. Presi"/>
      <sheetName val="01.01.006 Biblioteca CAU-SP"/>
      <sheetName val="01.01.007 RH Presidência"/>
      <sheetName val="01.02 -Plenárias"/>
      <sheetName val="01.03 -Consel Dir."/>
      <sheetName val="01.04.001 -Infrae do CAUSP "/>
      <sheetName val="01.04.002 Aquisição Sede"/>
      <sheetName val="01.04.003 -Sustent nova SEDE"/>
      <sheetName val="01.05 -Vice Presid."/>
      <sheetName val="01.05.002 RH Vice Presidência"/>
      <sheetName val="01.06.001 Comunicação Inst"/>
      <sheetName val="01.06.002 Setor Comunicação"/>
      <sheetName val="01.06.003 RH Comunicação"/>
      <sheetName val="01.07 -Consel de Ent de"/>
      <sheetName val="01.08 -Manut. Dese e Est"/>
      <sheetName val="01.09.001.001 CAU Itinerante"/>
      <sheetName val="01.09.001.002 Rio+Cidades"/>
      <sheetName val="01.09.002 - Internacionalização"/>
      <sheetName val="01.09.003 Viagens"/>
      <sheetName val="01.09.004 - Eventos"/>
      <sheetName val="01.10 -Compra e Ref da"/>
      <sheetName val="01.11 -Assist Técn em Hab"/>
      <sheetName val="01.12 -Ouvidoria do CAUSP "/>
      <sheetName val="01.13 - Gerência de Proj. Espec"/>
      <sheetName val="02.01.001.001 -Depart Admi  "/>
      <sheetName val="02.01.001.002 RH Administrativo"/>
      <sheetName val="02.01.002 -Capaci RH CAU "/>
      <sheetName val="02.01.003.001 - Atendimento"/>
      <sheetName val="02.01.003.002 RH Atendimento"/>
      <sheetName val="02.01.004.001 - TI"/>
      <sheetName val="02.01.004 -Depart Admi  "/>
      <sheetName val="02.02.001 -Depart Técn  "/>
      <sheetName val="02.02.001.002 RH Dep TécnicoCEP"/>
      <sheetName val="02.02.001.003 RH DepTécnicoCFIS"/>
      <sheetName val="02.02.001.004 RH Fiscais"/>
      <sheetName val="02.02.002 -Depart Técn  "/>
      <sheetName val="02.03.001.001 - DGF"/>
      <sheetName val="02.03.001.002 RH Financeiro"/>
      <sheetName val="02.03.001.003 - Taxas Bancárias"/>
      <sheetName val="02.03.001.005 -Inadimplência"/>
      <sheetName val="02.03.002.001 - Observatório"/>
      <sheetName val="02.03.002.002 - Arquitetura XXI"/>
      <sheetName val="02.03.002.003 - Plan. Estratégi"/>
      <sheetName val="02.03.004 -Patroc do CAUSP "/>
      <sheetName val="02.03.005.001 -MRG CAU"/>
      <sheetName val="02.03.005.002 - Transição Gest"/>
      <sheetName val="02.03.006.001 -CSC CAU (Ap Ini"/>
      <sheetName val="02.03.006.002.001 - SISCAF"/>
      <sheetName val="02.03.006.002.002 - Relat Mensa"/>
      <sheetName val="02.03.006.002.003 - Plat.TI MRG"/>
      <sheetName val="02.03.006.003 -Outr desp do CSC"/>
      <sheetName val="02.03.007 -Fundo de Apo aos"/>
      <sheetName val="02.04.001.002 RH Inst"/>
      <sheetName val="02.05.001 -Depart. Ensino e For"/>
      <sheetName val="02.04.001.002 RH Ensino"/>
      <sheetName val="03.01.001 - Comiss de Éti e"/>
      <sheetName val="03.02.001 -Comiss de Ens e"/>
      <sheetName val="03.02.002 -Evento Acad e Col"/>
      <sheetName val="03.02.003 -CAU na Uni (CE"/>
      <sheetName val="03.02.004 -Acredi de Cur (CE"/>
      <sheetName val="03.03.001 -Comiss de Exe Pro"/>
      <sheetName val="03.04.001 -Comiss de Org e"/>
      <sheetName val="03.05.001 -Comiss de Pla e"/>
      <sheetName val="03.06.001 -Comiss de Fis do"/>
      <sheetName val="03.06.002 -Fiscal e Ori "/>
      <sheetName val="03.06.003 -Fiscal em Foc "/>
      <sheetName val="03.06.004 -Projet Pilo Atr do"/>
      <sheetName val="04.12.001 -Comiss de Des Pro"/>
      <sheetName val="04.12.002 -Comiss de Pol Urb"/>
      <sheetName val="04.12.003 -Comiss de Com do"/>
      <sheetName val="04.12.004 -Comiss de Rel Ins"/>
      <sheetName val="04.12.005 -Comiss de Pat Cultur"/>
      <sheetName val="05.16.001 -Comiss Temp de Aqu"/>
      <sheetName val="05.16.002 CT ATHIS"/>
      <sheetName val="05.16.003 - Comiss Temp Par do"/>
      <sheetName val="05.16.004 - Com Temp Concurso P"/>
      <sheetName val="05.16.005 -Comiss Temp de Sel"/>
      <sheetName val="05.16.006 -Comiss Temp de Aco"/>
      <sheetName val="05.16.007 -Comiss Temp de Ace"/>
      <sheetName val="05.16.008 -Comiss Temp de Mob"/>
      <sheetName val="05.16.009 -Habitação"/>
      <sheetName val="Contrato (Pl_Ação) SG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ow r="123">
          <cell r="B123" t="str">
            <v>Início</v>
          </cell>
          <cell r="C123" t="str">
            <v>Duração</v>
          </cell>
        </row>
        <row r="124">
          <cell r="A124" t="str">
            <v>Reunião Ordinária</v>
          </cell>
          <cell r="B124">
            <v>1</v>
          </cell>
          <cell r="C124">
            <v>12</v>
          </cell>
        </row>
      </sheetData>
      <sheetData sheetId="79">
        <row r="115">
          <cell r="B115" t="str">
            <v>Início</v>
          </cell>
          <cell r="C115" t="str">
            <v>Duração</v>
          </cell>
        </row>
        <row r="116">
          <cell r="A116" t="str">
            <v>Reunião Ordinária</v>
          </cell>
          <cell r="B116">
            <v>5</v>
          </cell>
          <cell r="C116">
            <v>8</v>
          </cell>
        </row>
      </sheetData>
      <sheetData sheetId="80" refreshError="1"/>
      <sheetData sheetId="81" refreshError="1"/>
      <sheetData sheetId="82" refreshError="1"/>
      <sheetData sheetId="83">
        <row r="120">
          <cell r="B120" t="str">
            <v>Início</v>
          </cell>
        </row>
      </sheetData>
      <sheetData sheetId="8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 (Pl_Ação) CT UIA 2020"/>
      <sheetName val="Anexo 3.4 Pres 08"/>
      <sheetName val="Anexo 4.1 = 3.3"/>
      <sheetName val="Anexo 4.2 = 3.4"/>
      <sheetName val="01.01_PRES _Ações_Metas_Result"/>
      <sheetName val="0101_Pres. CF  _Ações_Met_Res."/>
      <sheetName val="05.16.006 -Comiss Temp de Aco"/>
      <sheetName val="Rel. Gestão"/>
      <sheetName val="Rel. Gestão2"/>
      <sheetName val="anotações"/>
      <sheetName val="Execução Orçamentária"/>
    </sheetNames>
    <sheetDataSet>
      <sheetData sheetId="0"/>
      <sheetData sheetId="1"/>
      <sheetData sheetId="2"/>
      <sheetData sheetId="3"/>
      <sheetData sheetId="4"/>
      <sheetData sheetId="5"/>
      <sheetData sheetId="6"/>
      <sheetData sheetId="7">
        <row r="13">
          <cell r="BJ13">
            <v>0</v>
          </cell>
          <cell r="BL13">
            <v>0</v>
          </cell>
          <cell r="BN13">
            <v>0</v>
          </cell>
          <cell r="BP13">
            <v>0</v>
          </cell>
          <cell r="BQ13">
            <v>0</v>
          </cell>
          <cell r="BR13">
            <v>0</v>
          </cell>
          <cell r="BS13">
            <v>0</v>
          </cell>
        </row>
      </sheetData>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municação"/>
      <sheetName val="Anexo 4.1 = 3.3"/>
      <sheetName val="Anexo 3.4 CE Revista"/>
      <sheetName val="Anexo 4.2 = 3.4"/>
      <sheetName val="Anexo 3.5_Cronograma Desembolso"/>
      <sheetName val="3.4 - CE Form Comunic 04.08.001"/>
      <sheetName val="Plano do Gestor"/>
      <sheetName val="Plano de Ação completo"/>
      <sheetName val="Anexo 3.2 CE Comunicação"/>
      <sheetName val="Mapa Estratégico"/>
      <sheetName val="Contrato (Pl_Ação)"/>
      <sheetName val="Ações_Met_Res"/>
      <sheetName val="05.16.008 -Comiss Temp de Mob"/>
      <sheetName val="Rel. Gestão"/>
      <sheetName val="META"/>
      <sheetName val="anotações"/>
      <sheetName val="Execução Orçamentária "/>
      <sheetName val="Execução Orçamentá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3">
          <cell r="BJ13">
            <v>0</v>
          </cell>
          <cell r="BL13">
            <v>0</v>
          </cell>
          <cell r="BN13">
            <v>0</v>
          </cell>
          <cell r="BO13">
            <v>0</v>
          </cell>
          <cell r="BP13">
            <v>0</v>
          </cell>
          <cell r="BQ13">
            <v>0</v>
          </cell>
          <cell r="BR13">
            <v>0</v>
          </cell>
          <cell r="BS13">
            <v>0</v>
          </cell>
          <cell r="BT13">
            <v>0</v>
          </cell>
        </row>
      </sheetData>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municação"/>
      <sheetName val="Anexo 4.1 = 3.3"/>
      <sheetName val="Anexo 3.4 CE Revista"/>
      <sheetName val="Anexo 4.2 = 3.4"/>
      <sheetName val="Anexo 3.5_Cronograma Desembolso"/>
      <sheetName val="3.4 - CE Form Comunic 04.08.001"/>
      <sheetName val="Plano do Gestor"/>
      <sheetName val="Plano de Ação completo"/>
      <sheetName val="Anexo 3.2 CE Comunicação"/>
      <sheetName val="Mapa Estratégico"/>
      <sheetName val="Contrato (Pl_Ação)"/>
      <sheetName val="Ações_Met_Res"/>
      <sheetName val="05.16.008 -Comiss Temp de Mob"/>
      <sheetName val="Rel. Gestão"/>
      <sheetName val="META"/>
      <sheetName val="anotações"/>
      <sheetName val="Execução Orçamentária "/>
      <sheetName val="Execução Orçamentária"/>
    </sheetNames>
    <sheetDataSet>
      <sheetData sheetId="0"/>
      <sheetData sheetId="1"/>
      <sheetData sheetId="2"/>
      <sheetData sheetId="3"/>
      <sheetData sheetId="4"/>
      <sheetData sheetId="5"/>
      <sheetData sheetId="6"/>
      <sheetData sheetId="7"/>
      <sheetData sheetId="8"/>
      <sheetData sheetId="9"/>
      <sheetData sheetId="10">
        <row r="127">
          <cell r="B127" t="str">
            <v>Início</v>
          </cell>
          <cell r="C127" t="str">
            <v>Duração</v>
          </cell>
        </row>
        <row r="128">
          <cell r="A128" t="str">
            <v>Detalhamento do Plano de Ação para o exercício</v>
          </cell>
          <cell r="B128">
            <v>1</v>
          </cell>
          <cell r="C128">
            <v>2</v>
          </cell>
        </row>
        <row r="129">
          <cell r="A129" t="str">
            <v>Diagnóstico e identificação de ações em curso no âmbito da temática da Comissão</v>
          </cell>
          <cell r="B129">
            <v>1</v>
          </cell>
          <cell r="C129">
            <v>6</v>
          </cell>
        </row>
        <row r="130">
          <cell r="A130" t="str">
            <v>Detalhamento e desenvolvimento de ações da Comissão</v>
          </cell>
          <cell r="B130">
            <v>1</v>
          </cell>
          <cell r="C130">
            <v>12</v>
          </cell>
        </row>
        <row r="131">
          <cell r="A131" t="str">
            <v>Implementação/realização das ações propostas</v>
          </cell>
          <cell r="B131">
            <v>1</v>
          </cell>
          <cell r="C131">
            <v>12</v>
          </cell>
        </row>
        <row r="132">
          <cell r="A132" t="str">
            <v>Ações contínuas de assessoramento às Comissões</v>
          </cell>
          <cell r="B132">
            <v>1</v>
          </cell>
          <cell r="C132">
            <v>12</v>
          </cell>
        </row>
        <row r="133">
          <cell r="A133" t="str">
            <v>Elaboração do Relatório Anual de Registro das Atividades Desenvolvidas</v>
          </cell>
          <cell r="B133">
            <v>11</v>
          </cell>
          <cell r="C133">
            <v>1</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4.1=3.3"/>
      <sheetName val="Anexo 4.2=3.4"/>
      <sheetName val="Anexo 3.5_Cronograma Desembolso"/>
      <sheetName val="Plano de Ação Completo"/>
      <sheetName val="Execução Orçamentária"/>
      <sheetName val="Acomp. da Exec. Orç."/>
      <sheetName val="Anexo 3.2 CP Ensino 01 "/>
      <sheetName val="0302001_CEF _Ações_Metas_Resul"/>
      <sheetName val="Relat. Gestão"/>
      <sheetName val="Execução Orçamentária "/>
    </sheetNames>
    <sheetDataSet>
      <sheetData sheetId="0"/>
      <sheetData sheetId="1"/>
      <sheetData sheetId="2"/>
      <sheetData sheetId="3"/>
      <sheetData sheetId="4"/>
      <sheetData sheetId="5"/>
      <sheetData sheetId="6"/>
      <sheetData sheetId="7"/>
      <sheetData sheetId="8">
        <row r="8">
          <cell r="BJ8">
            <v>74</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4.1=3.3"/>
      <sheetName val="Anexo 4.2=3.4"/>
      <sheetName val="Anexo 3.5_Cronograma Desembolso"/>
      <sheetName val="Plano de Ação Completo"/>
      <sheetName val="Execução Orçamentária"/>
      <sheetName val="Acomp. da Exec. Orç."/>
      <sheetName val="Mapa Estratégico"/>
      <sheetName val="Anexo 3.2 CP Ensino 01  "/>
      <sheetName val="0302001_CEF _Ações_Metas_Res"/>
      <sheetName val="03.02.001 -Comiss de Ens e"/>
      <sheetName val="Relat. Gestão"/>
      <sheetName val="anotações"/>
      <sheetName val="Execução Orçamentária "/>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18">
          <cell r="B118" t="str">
            <v>Início</v>
          </cell>
          <cell r="C118" t="str">
            <v>Duração</v>
          </cell>
        </row>
        <row r="119">
          <cell r="A119" t="str">
            <v xml:space="preserve">Reuniões Ordinárias na sede do CAU </v>
          </cell>
          <cell r="B119">
            <v>1</v>
          </cell>
          <cell r="C119">
            <v>12</v>
          </cell>
        </row>
        <row r="120">
          <cell r="A120" t="str">
            <v>Reuniões Extraordinárias na sede do CAU</v>
          </cell>
          <cell r="B120">
            <v>2</v>
          </cell>
          <cell r="C120">
            <v>8</v>
          </cell>
        </row>
        <row r="121">
          <cell r="A121" t="str">
            <v xml:space="preserve">Evento Nacional </v>
          </cell>
          <cell r="B121" t="str">
            <v>sem data definida</v>
          </cell>
          <cell r="C121">
            <v>2</v>
          </cell>
        </row>
        <row r="122">
          <cell r="A122" t="str">
            <v xml:space="preserve">Participação da CEF/SP em reunião / seminário CEF/BR </v>
          </cell>
          <cell r="B122" t="str">
            <v>sem data definida</v>
          </cell>
          <cell r="C122">
            <v>2</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4.1=3.3"/>
      <sheetName val="Anexo 4.2=3.4"/>
      <sheetName val="Anexo 3.5_Cronograma Desembolso"/>
      <sheetName val="Plano de Ação Completo"/>
      <sheetName val="Execução Orçamentária"/>
      <sheetName val="Mapa Estratégico"/>
      <sheetName val="Contrato (Pl_Ação) CEF "/>
      <sheetName val="0302.002_CEF _Ações_Metas_Resul"/>
      <sheetName val="03.02.003 -CAU na Uni (CE"/>
      <sheetName val="Rel. Gestão"/>
      <sheetName val="anotações"/>
      <sheetName val="Execução Orçamentária "/>
    </sheetNames>
    <sheetDataSet>
      <sheetData sheetId="0"/>
      <sheetData sheetId="1"/>
      <sheetData sheetId="2"/>
      <sheetData sheetId="3"/>
      <sheetData sheetId="4"/>
      <sheetData sheetId="5"/>
      <sheetData sheetId="6">
        <row r="127">
          <cell r="B127">
            <v>0</v>
          </cell>
        </row>
      </sheetData>
      <sheetData sheetId="7"/>
      <sheetData sheetId="8"/>
      <sheetData sheetId="9">
        <row r="14">
          <cell r="BJ14">
            <v>0</v>
          </cell>
          <cell r="BL14">
            <v>0</v>
          </cell>
          <cell r="BN14">
            <v>0</v>
          </cell>
          <cell r="BO14">
            <v>0</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4.1=3.3"/>
      <sheetName val="Anexo 4.2=3.4"/>
      <sheetName val="Anexo 3.5_Cronograma Desembolso"/>
      <sheetName val="Plano de Ação Completo"/>
      <sheetName val="Execução Orçamentária"/>
      <sheetName val="Mapa Estratégico"/>
      <sheetName val="Contrato (Pl_Ação) CEF "/>
      <sheetName val="0302.002_CEF _Ações_Metas_Resul"/>
      <sheetName val="03.02.003 -CAU na Uni (CE"/>
      <sheetName val="Rel. Gestão"/>
      <sheetName val="anotações"/>
      <sheetName val="Execução Orçamentária "/>
    </sheetNames>
    <sheetDataSet>
      <sheetData sheetId="0"/>
      <sheetData sheetId="1"/>
      <sheetData sheetId="2"/>
      <sheetData sheetId="3"/>
      <sheetData sheetId="4"/>
      <sheetData sheetId="5"/>
      <sheetData sheetId="6">
        <row r="125">
          <cell r="B125" t="str">
            <v>B</v>
          </cell>
          <cell r="C125" t="str">
            <v>C</v>
          </cell>
        </row>
        <row r="126">
          <cell r="B126" t="str">
            <v>Início</v>
          </cell>
          <cell r="C126" t="str">
            <v>Duração</v>
          </cell>
        </row>
        <row r="127">
          <cell r="A127" t="str">
            <v xml:space="preserve">Reunião - temas para Plataforma Digital </v>
          </cell>
          <cell r="B127">
            <v>7</v>
          </cell>
          <cell r="C127">
            <v>1</v>
          </cell>
        </row>
        <row r="128">
          <cell r="A128" t="str">
            <v>Reunião - Sistema para valorização de boas práticas</v>
          </cell>
          <cell r="B128">
            <v>7</v>
          </cell>
          <cell r="C128">
            <v>1</v>
          </cell>
        </row>
        <row r="129">
          <cell r="A129" t="str">
            <v xml:space="preserve">Reunião - temas para Plataforma Digital </v>
          </cell>
          <cell r="B129">
            <v>8</v>
          </cell>
          <cell r="C129">
            <v>1</v>
          </cell>
        </row>
        <row r="130">
          <cell r="A130" t="str">
            <v>Reunião - Sistema para valorização de boas práticas</v>
          </cell>
          <cell r="B130">
            <v>8</v>
          </cell>
          <cell r="C130">
            <v>1</v>
          </cell>
        </row>
        <row r="131">
          <cell r="A131" t="str">
            <v>Encontro CAU/SP e IES/SP</v>
          </cell>
          <cell r="B131">
            <v>9</v>
          </cell>
          <cell r="C131">
            <v>1</v>
          </cell>
        </row>
        <row r="132">
          <cell r="A132" t="str">
            <v>Reunião 3 - temas para Plataforma Digital</v>
          </cell>
          <cell r="B132">
            <v>10</v>
          </cell>
          <cell r="C132">
            <v>1</v>
          </cell>
        </row>
        <row r="133">
          <cell r="A133" t="str">
            <v>Reunião 3 - Sistema para valorização de boas práticas</v>
          </cell>
          <cell r="B133">
            <v>10</v>
          </cell>
          <cell r="C133">
            <v>1</v>
          </cell>
        </row>
        <row r="134">
          <cell r="A134" t="str">
            <v>Entrega de relatório com conteúdo para Plataforma Digital do CAU/SP e de sistematização de valorização de boas práticas para implantação em 2019</v>
          </cell>
          <cell r="B134">
            <v>11</v>
          </cell>
          <cell r="C134">
            <v>1</v>
          </cell>
        </row>
      </sheetData>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égico"/>
      <sheetName val="Contrato (Pl_Ação) CPFi"/>
      <sheetName val="0305001_CPFi _Ações_Metas_"/>
      <sheetName val="03.05.001 -Comiss de Pla e"/>
      <sheetName val="Relat. Gestão"/>
      <sheetName val="anotações"/>
      <sheetName val="Execução Orçamentária "/>
    </sheetNames>
    <sheetDataSet>
      <sheetData sheetId="0" refreshError="1"/>
      <sheetData sheetId="1">
        <row r="156">
          <cell r="B156" t="str">
            <v>Início</v>
          </cell>
          <cell r="C156" t="str">
            <v>Duração (em Meses)</v>
          </cell>
        </row>
        <row r="157">
          <cell r="A157" t="str">
            <v>Aprovação do Calendário de Reuniões da CPFi</v>
          </cell>
          <cell r="B157">
            <v>2</v>
          </cell>
          <cell r="C157">
            <v>1</v>
          </cell>
        </row>
        <row r="158">
          <cell r="A158" t="str">
            <v>Apresentação e apreciação conceitual do acompanhamento do Planejamento Estratégico pela CPFi e sua transversalidade em conjunto com o DGF</v>
          </cell>
          <cell r="B158">
            <v>2</v>
          </cell>
          <cell r="C158">
            <v>3</v>
          </cell>
        </row>
        <row r="159">
          <cell r="A159" t="str">
            <v>Apresentação e apreciação da responsabilidade institucional da CPFi e das suas ações e atividades e seus respectivos cronogramas</v>
          </cell>
          <cell r="B159">
            <v>2</v>
          </cell>
          <cell r="C159">
            <v>3</v>
          </cell>
        </row>
        <row r="160">
          <cell r="A160" t="str">
            <v xml:space="preserve">Apresentação e apreciação do Relatório de Gestão Modelo TCU 2018
</v>
          </cell>
          <cell r="B160">
            <v>3</v>
          </cell>
          <cell r="C160">
            <v>6</v>
          </cell>
        </row>
        <row r="161">
          <cell r="A161" t="str">
            <v>Apresentação e apreciação da Prestação de Contas exercício 2018</v>
          </cell>
          <cell r="B161">
            <v>3</v>
          </cell>
          <cell r="C161">
            <v>6</v>
          </cell>
        </row>
        <row r="162">
          <cell r="A162" t="str">
            <v>Análise de pedidos de Impugnação de Cobrança</v>
          </cell>
          <cell r="B162">
            <v>2</v>
          </cell>
          <cell r="C162">
            <v>12</v>
          </cell>
        </row>
        <row r="163">
          <cell r="A163" t="str">
            <v>Aprovação das agendas futuras da Reprogramação, Prestação de Contas Trimestral e Relatório de Gestão Quadrimestral</v>
          </cell>
          <cell r="B163">
            <v>3</v>
          </cell>
          <cell r="C163">
            <v>4</v>
          </cell>
        </row>
        <row r="164">
          <cell r="A164" t="str">
            <v>Apresentações de agenda para aprovação dos trabalhos ref. a 1ª Reformulação do Plano de Ação com Planej. Estratégico e Orçamento do CAU/SP - 2019; Apresentação preliminar da 1º Reprogramação 2019</v>
          </cell>
          <cell r="B164">
            <v>4</v>
          </cell>
          <cell r="C164">
            <v>5</v>
          </cell>
        </row>
        <row r="165">
          <cell r="A165" t="str">
            <v>Apresentações para análise e deliberação referente à 1ª Reformulação do Plano de Ação, P. E e Orçamento de 2019; Prestação de contas do 1ª Trimestre de 2019; Relatório de Gestão 1º Quadrimestre de 2019; Análise de pedidos de Impugnação de Cobrança</v>
          </cell>
          <cell r="B165">
            <v>5</v>
          </cell>
          <cell r="C165">
            <v>6</v>
          </cell>
        </row>
        <row r="166">
          <cell r="A166" t="str">
            <v>Análise e preparação dos temas a serem apresentados e discutidos na 2ª Auto Avaliação da Equipe do MRG CAU do CAU/SP</v>
          </cell>
          <cell r="B166">
            <v>6</v>
          </cell>
          <cell r="C166">
            <v>1</v>
          </cell>
        </row>
        <row r="167">
          <cell r="A167" t="str">
            <v xml:space="preserve"> Apresentação e apreciação da Prestação de Contas do 2ª Trimestre de 2019; Apresentação do Calendário e apresentação do Orçamento 2019</v>
          </cell>
          <cell r="B167">
            <v>7</v>
          </cell>
          <cell r="C167">
            <v>1</v>
          </cell>
        </row>
        <row r="168">
          <cell r="A168" t="str">
            <v>Apresentações para análise e deliberação referente ao Plano de Ação com Planejamento Estratégico e Orçamento 2019</v>
          </cell>
          <cell r="B168">
            <v>8</v>
          </cell>
          <cell r="C168">
            <v>1</v>
          </cell>
        </row>
        <row r="169">
          <cell r="A169" t="str">
            <v>Apresentações para análise e deliberação referente ao Relatório de Gestão do 2º Quadrimestre de 2019</v>
          </cell>
          <cell r="B169">
            <v>9</v>
          </cell>
          <cell r="C169">
            <v>1</v>
          </cell>
        </row>
        <row r="170">
          <cell r="A170" t="str">
            <v>Apresentações para análise e deliberação referente à Prestação de Contas 3º Trimestre de 2019</v>
          </cell>
          <cell r="B170">
            <v>10</v>
          </cell>
          <cell r="C170">
            <v>1</v>
          </cell>
        </row>
        <row r="171">
          <cell r="A171" t="str">
            <v>Apreciação, exames, análises, recomendações e/ou deliberação acerca dos procedimentos e das compras e ou contratações do CAU/SP, sob o aspecto da lei 8.666/2015</v>
          </cell>
          <cell r="B171">
            <v>2</v>
          </cell>
          <cell r="C171">
            <v>12</v>
          </cell>
        </row>
        <row r="172">
          <cell r="A172" t="str">
            <v>Apreciação, exames, análises, recomendações e/ou deliberação acerca da Prestação de Contas (Balanço Patrimonial, Demonstração Financeira, Demonstração Contábil, Demonstração Orçamentária, Demonstração Anual)</v>
          </cell>
          <cell r="B172">
            <v>12</v>
          </cell>
          <cell r="C172">
            <v>1</v>
          </cell>
        </row>
        <row r="173">
          <cell r="A173" t="str">
            <v>Apreciação, exames, e deliberação sobre os PAC´s - Multas oriundas da fiscalização</v>
          </cell>
          <cell r="B173">
            <v>2</v>
          </cell>
          <cell r="C173">
            <v>12</v>
          </cell>
        </row>
        <row r="174">
          <cell r="A174" t="str">
            <v>Apreciação, exames, e deliberação sobre os PAC´s das anuidades de Pessoas Físicas e Pessoas Jurídicas</v>
          </cell>
          <cell r="B174">
            <v>2</v>
          </cell>
          <cell r="C174">
            <v>12</v>
          </cell>
        </row>
        <row r="175">
          <cell r="A175" t="str">
            <v>Apreciação, exames, e deliberação sobre a responsabilidade institucional da CPFi e das suas ações e atividades e seus respectivos cronogramas</v>
          </cell>
          <cell r="B175">
            <v>2</v>
          </cell>
          <cell r="C175">
            <v>1</v>
          </cell>
        </row>
        <row r="176">
          <cell r="A176" t="str">
            <v>Monitorar e Acompanhar o Planejamento Estratégico através da análise dos recursos financeiros, patrimoniais, humanos e tecnológicos disponíveis para as atividades atuais e futuras</v>
          </cell>
          <cell r="B176">
            <v>2</v>
          </cell>
          <cell r="C176">
            <v>12</v>
          </cell>
        </row>
        <row r="177">
          <cell r="A177" t="str">
            <v>Acompanhamento do Projeto Arquitetura XXI</v>
          </cell>
          <cell r="B177">
            <v>2</v>
          </cell>
          <cell r="C177">
            <v>12</v>
          </cell>
        </row>
        <row r="178">
          <cell r="A178" t="str">
            <v xml:space="preserve"> Acompanhamento do Projeto Patrocínio</v>
          </cell>
          <cell r="B178">
            <v>2</v>
          </cell>
          <cell r="C178">
            <v>12</v>
          </cell>
        </row>
        <row r="179">
          <cell r="A179" t="str">
            <v>Acompanhamento da Execução Orçamentária</v>
          </cell>
          <cell r="B179">
            <v>2</v>
          </cell>
          <cell r="C179">
            <v>12</v>
          </cell>
        </row>
        <row r="180">
          <cell r="A180" t="str">
            <v xml:space="preserve">Apreciar e analisar os procedimentos e regras de pagamentos de diárias e deslocamento dos Conselheiros do CAU/SP </v>
          </cell>
          <cell r="B180">
            <v>2</v>
          </cell>
          <cell r="C180">
            <v>1</v>
          </cell>
        </row>
        <row r="181">
          <cell r="A181" t="str">
            <v>Participação no Seminário de Capacitação CPFi - 2019</v>
          </cell>
          <cell r="B181">
            <v>5</v>
          </cell>
          <cell r="C181">
            <v>1</v>
          </cell>
        </row>
        <row r="182">
          <cell r="A182" t="str">
            <v xml:space="preserve"> Reunião COA-CAU/SP, CPFi-CAU/SP e Assessoria de Planejamento e Gestão da Estratégia do CAU/BR</v>
          </cell>
          <cell r="B182">
            <v>6</v>
          </cell>
          <cell r="C182">
            <v>1</v>
          </cell>
        </row>
        <row r="183">
          <cell r="A183" t="str">
            <v xml:space="preserve"> 2º Conferência Nacional dos Conselhos Profissionais</v>
          </cell>
          <cell r="B183">
            <v>8</v>
          </cell>
          <cell r="C183">
            <v>1</v>
          </cell>
        </row>
        <row r="184">
          <cell r="A184" t="str">
            <v>Encontro Técnico com a CPFi-CAU/BR</v>
          </cell>
          <cell r="B184">
            <v>11</v>
          </cell>
          <cell r="C184">
            <v>1</v>
          </cell>
        </row>
        <row r="185">
          <cell r="A185" t="str">
            <v>Encontro Técnico com os CAU/UF</v>
          </cell>
          <cell r="B185">
            <v>8</v>
          </cell>
          <cell r="C185">
            <v>1</v>
          </cell>
        </row>
        <row r="186">
          <cell r="A186" t="str">
            <v xml:space="preserve"> Encontro Técnico com CPFi -CAU/UF</v>
          </cell>
          <cell r="B186">
            <v>10</v>
          </cell>
          <cell r="C186">
            <v>1</v>
          </cell>
        </row>
        <row r="187">
          <cell r="A187" t="str">
            <v xml:space="preserve">Seminário com CPFi - CAU/BR         </v>
          </cell>
          <cell r="B187">
            <v>11</v>
          </cell>
          <cell r="C187">
            <v>1</v>
          </cell>
        </row>
      </sheetData>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3 CE Conc. Fisc. Sede"/>
      <sheetName val="Anexo 4.1 = 3.3"/>
      <sheetName val="Anexo 3.4 Conc.Sedes Reg."/>
      <sheetName val="Anexo 4.2 = 3.4"/>
      <sheetName val="3.4 - CE Conc Fisc. S 04.04.001"/>
      <sheetName val="Plano de Ação completo"/>
      <sheetName val="Mapa Estratégico"/>
      <sheetName val="Contrato (Pl_Ação) CP Fiscaliz."/>
      <sheetName val="Relat. Gestão_"/>
      <sheetName val="META"/>
      <sheetName val="0306001_CPF_Ações_Metas_Res."/>
      <sheetName val="03.06.001 -Comiss de Fis do"/>
      <sheetName val="Relat. Gestão"/>
      <sheetName val="anotações"/>
      <sheetName val="Execução Orçamentária "/>
      <sheetName val="Exec. Orçamentária"/>
      <sheetName val="Execução Orçamentária"/>
    </sheetNames>
    <sheetDataSet>
      <sheetData sheetId="0"/>
      <sheetData sheetId="1"/>
      <sheetData sheetId="2"/>
      <sheetData sheetId="3"/>
      <sheetData sheetId="4"/>
      <sheetData sheetId="5"/>
      <sheetData sheetId="6"/>
      <sheetData sheetId="7">
        <row r="118">
          <cell r="B118" t="str">
            <v>Início</v>
          </cell>
          <cell r="C118" t="str">
            <v>Duração</v>
          </cell>
        </row>
        <row r="119">
          <cell r="A119" t="str">
            <v>Discussão sobre a fiscalização do CAU/SP, em órgãos públicos e privados, nas instituições de ensinos, na área acadêmica, habitacional, entre outras</v>
          </cell>
          <cell r="B119">
            <v>1</v>
          </cell>
          <cell r="C119">
            <v>12</v>
          </cell>
        </row>
        <row r="120">
          <cell r="A120" t="str">
            <v>Elaboração de Memorandos</v>
          </cell>
          <cell r="B120">
            <v>1</v>
          </cell>
          <cell r="C120">
            <v>12</v>
          </cell>
        </row>
        <row r="121">
          <cell r="A121" t="str">
            <v xml:space="preserve"> Levantamento dos editais que já foram fiscalizados pelo CAU/SP e prospecção de novas licitações e concursos a serem fiscalizados</v>
          </cell>
          <cell r="B121">
            <v>1</v>
          </cell>
          <cell r="C121">
            <v>12</v>
          </cell>
        </row>
        <row r="122">
          <cell r="A122" t="str">
            <v>Discussão sobre a fiscalização para ação de Prospecção, monitoramento, orientação e fiscalização de Programas e publicidade de televisão que apresentam projetos e obras de edificações ou de arquitetura de interiores realizadas por leigos ou arquitetos</v>
          </cell>
          <cell r="B122">
            <v>1</v>
          </cell>
          <cell r="C122">
            <v>12</v>
          </cell>
        </row>
      </sheetData>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 (Pl_Ação) Fiscalização"/>
      <sheetName val="Anexo 3.4 DTEC 02 "/>
      <sheetName val="Anexo 4.1"/>
      <sheetName val="Anexo 4.2 "/>
      <sheetName val="Mapa Estratégico"/>
      <sheetName val="Fiscalização"/>
      <sheetName val="0202002_Fisc_Ações_Metas_Result"/>
      <sheetName val="03.06.002 -Fiscal e Ori "/>
      <sheetName val="Rel. Gestão"/>
      <sheetName val="Execução Orçamentária"/>
    </sheetNames>
    <sheetDataSet>
      <sheetData sheetId="0"/>
      <sheetData sheetId="1"/>
      <sheetData sheetId="2"/>
      <sheetData sheetId="3"/>
      <sheetData sheetId="4"/>
      <sheetData sheetId="5">
        <row r="136">
          <cell r="B136" t="str">
            <v>B</v>
          </cell>
          <cell r="C136" t="str">
            <v>C</v>
          </cell>
        </row>
        <row r="137">
          <cell r="B137" t="str">
            <v>Início</v>
          </cell>
          <cell r="C137" t="str">
            <v>Duração</v>
          </cell>
        </row>
        <row r="138">
          <cell r="A138" t="str">
            <v>PROFISSÃO ARQUITETO</v>
          </cell>
          <cell r="B138">
            <v>8</v>
          </cell>
          <cell r="C138">
            <v>5</v>
          </cell>
        </row>
        <row r="139">
          <cell r="A139" t="str">
            <v>CHAMA O SÍNDICO</v>
          </cell>
          <cell r="B139">
            <v>8</v>
          </cell>
          <cell r="C139">
            <v>5</v>
          </cell>
        </row>
        <row r="140">
          <cell r="A140" t="str">
            <v xml:space="preserve"> OLHO VIVO</v>
          </cell>
          <cell r="B140">
            <v>8</v>
          </cell>
          <cell r="C140">
            <v>5</v>
          </cell>
        </row>
        <row r="141">
          <cell r="A141" t="str">
            <v>MUNICÍPIO 100%</v>
          </cell>
          <cell r="B141">
            <v>8</v>
          </cell>
          <cell r="C141">
            <v>5</v>
          </cell>
        </row>
        <row r="142">
          <cell r="A142" t="str">
            <v>CONSTRUÇÃO RESPONSÁVEL</v>
          </cell>
          <cell r="B142">
            <v>8</v>
          </cell>
          <cell r="C142">
            <v>5</v>
          </cell>
        </row>
      </sheetData>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 (Pl_Ação) Fiscalização"/>
      <sheetName val="Anexo 3.4 DTEC 02 "/>
      <sheetName val="Anexo 4.1"/>
      <sheetName val="Anexo 4.2 "/>
      <sheetName val="Mapa Estratégico"/>
      <sheetName val="Fiscalização"/>
      <sheetName val="0202002_Fisc_Ações_Metas_Result"/>
      <sheetName val="03.06.003 - Fiscal em Foc "/>
      <sheetName val="Rel. Gestão"/>
      <sheetName val="Execução Orçamentária"/>
    </sheetNames>
    <sheetDataSet>
      <sheetData sheetId="0"/>
      <sheetData sheetId="1"/>
      <sheetData sheetId="2"/>
      <sheetData sheetId="3"/>
      <sheetData sheetId="4"/>
      <sheetData sheetId="5">
        <row r="135">
          <cell r="B135" t="str">
            <v>Início</v>
          </cell>
          <cell r="C135" t="str">
            <v>Duração</v>
          </cell>
        </row>
        <row r="136">
          <cell r="A136" t="str">
            <v>1.ESPAÇO RESPONSÁVEL:</v>
          </cell>
          <cell r="B136">
            <v>8</v>
          </cell>
          <cell r="C136">
            <v>5</v>
          </cell>
        </row>
        <row r="137">
          <cell r="A137" t="str">
            <v>2.Diligências</v>
          </cell>
          <cell r="B137">
            <v>8</v>
          </cell>
          <cell r="C137">
            <v>5</v>
          </cell>
        </row>
        <row r="138">
          <cell r="A138" t="str">
            <v xml:space="preserve">3.Transparência técnica: </v>
          </cell>
          <cell r="B138">
            <v>8</v>
          </cell>
          <cell r="C138">
            <v>5</v>
          </cell>
        </row>
        <row r="139">
          <cell r="A139" t="str">
            <v xml:space="preserve">4. MELHORIA DAS FERRAMENTAS DE FISCALIZAÇÃO: </v>
          </cell>
          <cell r="B139">
            <v>8</v>
          </cell>
          <cell r="C139">
            <v>5</v>
          </cell>
        </row>
        <row r="140">
          <cell r="A140" t="str">
            <v>5.ARQUITETO FAZ!</v>
          </cell>
          <cell r="B140">
            <v>8</v>
          </cell>
          <cell r="C140">
            <v>5</v>
          </cell>
        </row>
      </sheetData>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0.x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1.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3.xml"/><Relationship Id="rId1" Type="http://schemas.openxmlformats.org/officeDocument/2006/relationships/printerSettings" Target="../printerSettings/printerSettings22.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23.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comments" Target="../comments1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8.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C84"/>
  <sheetViews>
    <sheetView showGridLines="0" view="pageBreakPreview" zoomScale="60" zoomScaleNormal="69" workbookViewId="0">
      <pane ySplit="7" topLeftCell="A8" activePane="bottomLeft" state="frozen"/>
      <selection activeCell="B2" sqref="B2"/>
      <selection pane="bottomLeft" activeCell="K10" sqref="K10"/>
    </sheetView>
  </sheetViews>
  <sheetFormatPr defaultColWidth="8.85546875" defaultRowHeight="40.5" customHeight="1"/>
  <cols>
    <col min="1" max="1" width="10.28515625" style="52" customWidth="1"/>
    <col min="2" max="2" width="35.140625" style="52" customWidth="1"/>
    <col min="3" max="3" width="8.7109375" style="156" customWidth="1"/>
    <col min="4" max="4" width="8.7109375" style="156" hidden="1" customWidth="1"/>
    <col min="5" max="5" width="81.42578125" style="52" customWidth="1"/>
    <col min="6" max="6" width="20" style="52" customWidth="1"/>
    <col min="7" max="7" width="1.85546875" style="52" customWidth="1"/>
    <col min="8" max="8" width="15.7109375" style="52" customWidth="1"/>
    <col min="9" max="9" width="12.85546875" style="52" customWidth="1"/>
    <col min="10" max="10" width="14.85546875" style="52" customWidth="1"/>
    <col min="11" max="11" width="14" style="52" bestFit="1" customWidth="1"/>
    <col min="12" max="13" width="15.42578125" style="52" customWidth="1"/>
    <col min="14" max="14" width="14.140625" style="52" customWidth="1"/>
    <col min="15" max="15" width="18.5703125" style="52" bestFit="1" customWidth="1"/>
    <col min="16" max="16" width="14.85546875" style="52" customWidth="1"/>
    <col min="17" max="17" width="16.140625" style="52" customWidth="1"/>
    <col min="18" max="18" width="17.28515625" style="52" customWidth="1"/>
    <col min="19" max="19" width="15.85546875" style="52" customWidth="1"/>
    <col min="20" max="20" width="9.42578125" style="52" customWidth="1"/>
    <col min="21" max="21" width="14.28515625" style="52" customWidth="1"/>
    <col min="22" max="22" width="13.42578125" style="52" customWidth="1"/>
    <col min="23" max="23" width="13.42578125" style="52" bestFit="1" customWidth="1"/>
    <col min="24" max="16384" width="8.85546875" style="52"/>
  </cols>
  <sheetData>
    <row r="1" spans="2:29" s="156" customFormat="1" ht="40.5" customHeight="1"/>
    <row r="3" spans="2:29" ht="33" customHeight="1">
      <c r="B3" s="987" t="s">
        <v>1093</v>
      </c>
      <c r="C3" s="987"/>
      <c r="D3" s="987"/>
      <c r="E3" s="987"/>
      <c r="F3" s="987"/>
      <c r="G3" s="987"/>
      <c r="H3" s="987"/>
      <c r="I3" s="987"/>
      <c r="J3" s="987"/>
      <c r="K3" s="987"/>
      <c r="L3" s="987"/>
      <c r="M3" s="987"/>
      <c r="N3" s="987"/>
      <c r="O3" s="987"/>
      <c r="P3" s="987"/>
      <c r="Q3" s="987"/>
      <c r="R3" s="987"/>
      <c r="S3" s="987"/>
      <c r="T3" s="987"/>
      <c r="V3" s="157"/>
      <c r="W3" s="158"/>
    </row>
    <row r="4" spans="2:29" s="159" customFormat="1" ht="40.5" customHeight="1">
      <c r="B4" s="988" t="s">
        <v>1094</v>
      </c>
      <c r="C4" s="989"/>
      <c r="D4" s="989"/>
      <c r="E4" s="989"/>
      <c r="F4" s="989"/>
      <c r="G4" s="989"/>
      <c r="H4" s="990"/>
      <c r="I4" s="990"/>
      <c r="J4" s="990"/>
      <c r="K4" s="990"/>
      <c r="L4" s="990"/>
      <c r="M4" s="990"/>
      <c r="N4" s="990"/>
      <c r="O4" s="990"/>
      <c r="P4" s="990"/>
      <c r="Q4" s="990"/>
      <c r="R4" s="990"/>
      <c r="S4" s="990"/>
      <c r="T4" s="991"/>
      <c r="V4" s="160"/>
      <c r="W4" s="161"/>
    </row>
    <row r="5" spans="2:29" s="156" customFormat="1" ht="9.75" customHeight="1">
      <c r="B5" s="162"/>
      <c r="C5" s="162"/>
      <c r="D5" s="162"/>
      <c r="E5" s="162"/>
      <c r="F5" s="162"/>
      <c r="G5" s="162"/>
      <c r="H5" s="163"/>
      <c r="I5" s="163"/>
      <c r="J5" s="163"/>
      <c r="K5" s="163"/>
      <c r="L5" s="163"/>
      <c r="M5" s="163"/>
      <c r="N5" s="163"/>
      <c r="O5" s="163"/>
      <c r="P5" s="163"/>
      <c r="Q5" s="163"/>
      <c r="R5" s="163"/>
      <c r="S5" s="163"/>
    </row>
    <row r="6" spans="2:29" s="165" customFormat="1" ht="40.5" customHeight="1">
      <c r="B6" s="992" t="s">
        <v>1095</v>
      </c>
      <c r="C6" s="984" t="s">
        <v>1096</v>
      </c>
      <c r="D6" s="984" t="s">
        <v>1097</v>
      </c>
      <c r="E6" s="984" t="s">
        <v>1098</v>
      </c>
      <c r="F6" s="984" t="s">
        <v>1099</v>
      </c>
      <c r="G6" s="164"/>
      <c r="H6" s="985" t="s">
        <v>1100</v>
      </c>
      <c r="I6" s="985"/>
      <c r="J6" s="984" t="s">
        <v>1101</v>
      </c>
      <c r="K6" s="985" t="s">
        <v>1102</v>
      </c>
      <c r="L6" s="985"/>
      <c r="M6" s="985"/>
      <c r="N6" s="985"/>
      <c r="O6" s="985"/>
      <c r="P6" s="983" t="s">
        <v>1103</v>
      </c>
      <c r="Q6" s="983" t="s">
        <v>1104</v>
      </c>
      <c r="R6" s="984" t="s">
        <v>1105</v>
      </c>
      <c r="S6" s="985" t="s">
        <v>38</v>
      </c>
      <c r="T6" s="985" t="s">
        <v>1106</v>
      </c>
      <c r="V6" s="166"/>
      <c r="W6" s="167"/>
    </row>
    <row r="7" spans="2:29" s="165" customFormat="1" ht="40.5" customHeight="1">
      <c r="B7" s="992"/>
      <c r="C7" s="984"/>
      <c r="D7" s="984"/>
      <c r="E7" s="984"/>
      <c r="F7" s="984"/>
      <c r="G7" s="168"/>
      <c r="H7" s="169" t="s">
        <v>1107</v>
      </c>
      <c r="I7" s="169" t="s">
        <v>1108</v>
      </c>
      <c r="J7" s="984"/>
      <c r="K7" s="169" t="s">
        <v>1108</v>
      </c>
      <c r="L7" s="169" t="s">
        <v>1109</v>
      </c>
      <c r="M7" s="169" t="s">
        <v>1110</v>
      </c>
      <c r="N7" s="169" t="s">
        <v>1111</v>
      </c>
      <c r="O7" s="169" t="s">
        <v>1112</v>
      </c>
      <c r="P7" s="983"/>
      <c r="Q7" s="983"/>
      <c r="R7" s="984"/>
      <c r="S7" s="985"/>
      <c r="T7" s="985"/>
      <c r="V7" s="986"/>
      <c r="W7" s="986"/>
      <c r="X7" s="986"/>
      <c r="Y7" s="986"/>
      <c r="Z7" s="986"/>
      <c r="AA7" s="986"/>
      <c r="AB7" s="986"/>
      <c r="AC7" s="986"/>
    </row>
    <row r="8" spans="2:29" s="181" customFormat="1" ht="40.5" customHeight="1">
      <c r="B8" s="170" t="s">
        <v>1051</v>
      </c>
      <c r="C8" s="171" t="s">
        <v>1113</v>
      </c>
      <c r="D8" s="172"/>
      <c r="E8" s="173" t="s">
        <v>1053</v>
      </c>
      <c r="F8" s="174">
        <v>3598548.8654595236</v>
      </c>
      <c r="G8" s="175"/>
      <c r="H8" s="176">
        <v>3245828.0654595238</v>
      </c>
      <c r="I8" s="176">
        <v>45353.45</v>
      </c>
      <c r="J8" s="176">
        <v>0</v>
      </c>
      <c r="K8" s="176">
        <v>178019.82</v>
      </c>
      <c r="L8" s="176">
        <v>103525.03</v>
      </c>
      <c r="M8" s="176">
        <v>25822.5</v>
      </c>
      <c r="N8" s="176">
        <v>0</v>
      </c>
      <c r="O8" s="176">
        <v>0</v>
      </c>
      <c r="P8" s="176">
        <v>0</v>
      </c>
      <c r="Q8" s="177">
        <f>SUM(H8:P8)</f>
        <v>3598548.8654595236</v>
      </c>
      <c r="R8" s="178">
        <v>0</v>
      </c>
      <c r="S8" s="177">
        <f t="shared" ref="S8:S70" si="0">Q8+R8</f>
        <v>3598548.8654595236</v>
      </c>
      <c r="T8" s="179">
        <f t="shared" ref="T8:T70" si="1">IFERROR(S8/$S$71*100,0)</f>
        <v>4.1393607089674385</v>
      </c>
      <c r="U8" s="180"/>
      <c r="V8" s="180"/>
    </row>
    <row r="9" spans="2:29" s="181" customFormat="1" ht="40.5" customHeight="1">
      <c r="B9" s="170" t="s">
        <v>1051</v>
      </c>
      <c r="C9" s="171" t="s">
        <v>1113</v>
      </c>
      <c r="D9" s="172"/>
      <c r="E9" s="173" t="s">
        <v>1054</v>
      </c>
      <c r="F9" s="174">
        <v>777891.69</v>
      </c>
      <c r="G9" s="175"/>
      <c r="H9" s="176">
        <v>0</v>
      </c>
      <c r="I9" s="176">
        <v>0</v>
      </c>
      <c r="J9" s="176">
        <v>0</v>
      </c>
      <c r="K9" s="176">
        <v>544524.18299999996</v>
      </c>
      <c r="L9" s="176">
        <v>233367.50699999998</v>
      </c>
      <c r="M9" s="176">
        <v>0</v>
      </c>
      <c r="N9" s="176">
        <v>0</v>
      </c>
      <c r="O9" s="176">
        <v>0</v>
      </c>
      <c r="P9" s="176">
        <v>0</v>
      </c>
      <c r="Q9" s="177">
        <f t="shared" ref="Q9:Q70" si="2">SUM(H9:P9)</f>
        <v>777891.69</v>
      </c>
      <c r="R9" s="178">
        <v>0</v>
      </c>
      <c r="S9" s="177">
        <f t="shared" si="0"/>
        <v>777891.69</v>
      </c>
      <c r="T9" s="179">
        <f t="shared" si="1"/>
        <v>0.89479799158072515</v>
      </c>
      <c r="U9" s="180"/>
      <c r="V9" s="180"/>
    </row>
    <row r="10" spans="2:29" s="181" customFormat="1" ht="40.5" customHeight="1">
      <c r="B10" s="170" t="s">
        <v>1051</v>
      </c>
      <c r="C10" s="171" t="s">
        <v>1113</v>
      </c>
      <c r="D10" s="172"/>
      <c r="E10" s="173" t="s">
        <v>1056</v>
      </c>
      <c r="F10" s="174">
        <v>259921.74</v>
      </c>
      <c r="G10" s="175"/>
      <c r="H10" s="176">
        <v>0</v>
      </c>
      <c r="I10" s="176">
        <v>0</v>
      </c>
      <c r="J10" s="176">
        <v>0</v>
      </c>
      <c r="K10" s="176">
        <v>181945.21799999999</v>
      </c>
      <c r="L10" s="176">
        <v>77976.521999999997</v>
      </c>
      <c r="M10" s="176">
        <v>0</v>
      </c>
      <c r="N10" s="176">
        <v>0</v>
      </c>
      <c r="O10" s="176">
        <v>0</v>
      </c>
      <c r="P10" s="176">
        <v>0</v>
      </c>
      <c r="Q10" s="177">
        <f t="shared" si="2"/>
        <v>259921.74</v>
      </c>
      <c r="R10" s="178">
        <v>0</v>
      </c>
      <c r="S10" s="177">
        <f t="shared" si="0"/>
        <v>259921.74</v>
      </c>
      <c r="T10" s="179">
        <f t="shared" si="1"/>
        <v>0.29898436236048159</v>
      </c>
      <c r="U10" s="180"/>
      <c r="V10" s="180"/>
    </row>
    <row r="11" spans="2:29" s="181" customFormat="1" ht="40.5" customHeight="1">
      <c r="B11" s="170" t="s">
        <v>1051</v>
      </c>
      <c r="C11" s="171" t="s">
        <v>1113</v>
      </c>
      <c r="D11" s="172"/>
      <c r="E11" s="173" t="s">
        <v>1058</v>
      </c>
      <c r="F11" s="174">
        <v>13137972.16</v>
      </c>
      <c r="G11" s="175"/>
      <c r="H11" s="176">
        <v>0</v>
      </c>
      <c r="I11" s="176">
        <v>0</v>
      </c>
      <c r="J11" s="176">
        <v>390000</v>
      </c>
      <c r="K11" s="176">
        <v>0</v>
      </c>
      <c r="L11" s="176">
        <v>0</v>
      </c>
      <c r="M11" s="176">
        <v>2189652.16</v>
      </c>
      <c r="N11" s="176">
        <v>900000</v>
      </c>
      <c r="O11" s="176">
        <v>0</v>
      </c>
      <c r="P11" s="176">
        <v>0</v>
      </c>
      <c r="Q11" s="177">
        <f t="shared" si="2"/>
        <v>3479652.16</v>
      </c>
      <c r="R11" s="178">
        <v>9658320</v>
      </c>
      <c r="S11" s="177">
        <f t="shared" si="0"/>
        <v>13137972.16</v>
      </c>
      <c r="T11" s="179">
        <f t="shared" si="1"/>
        <v>15.1124266441405</v>
      </c>
      <c r="U11" s="180"/>
      <c r="V11" s="180"/>
    </row>
    <row r="12" spans="2:29" s="181" customFormat="1" ht="40.5" customHeight="1">
      <c r="B12" s="170" t="s">
        <v>1051</v>
      </c>
      <c r="C12" s="171" t="s">
        <v>1113</v>
      </c>
      <c r="D12" s="172"/>
      <c r="E12" s="173" t="s">
        <v>1059</v>
      </c>
      <c r="F12" s="174">
        <v>447052.84518001834</v>
      </c>
      <c r="G12" s="175"/>
      <c r="H12" s="176">
        <v>263926.10518001835</v>
      </c>
      <c r="I12" s="176">
        <v>0</v>
      </c>
      <c r="J12" s="176">
        <v>0</v>
      </c>
      <c r="K12" s="176">
        <v>128188.71799999998</v>
      </c>
      <c r="L12" s="176">
        <v>54938.021999999997</v>
      </c>
      <c r="M12" s="176">
        <v>0</v>
      </c>
      <c r="N12" s="176">
        <v>0</v>
      </c>
      <c r="O12" s="176">
        <v>0</v>
      </c>
      <c r="P12" s="176">
        <v>0</v>
      </c>
      <c r="Q12" s="177">
        <f t="shared" si="2"/>
        <v>447052.84518001834</v>
      </c>
      <c r="R12" s="178">
        <v>0</v>
      </c>
      <c r="S12" s="177">
        <f t="shared" si="0"/>
        <v>447052.84518001834</v>
      </c>
      <c r="T12" s="179">
        <f t="shared" si="1"/>
        <v>0.51423866990728406</v>
      </c>
      <c r="U12" s="180"/>
      <c r="V12" s="180"/>
    </row>
    <row r="13" spans="2:29" s="181" customFormat="1" ht="40.5" customHeight="1">
      <c r="B13" s="170" t="s">
        <v>1051</v>
      </c>
      <c r="C13" s="171" t="s">
        <v>1114</v>
      </c>
      <c r="D13" s="172"/>
      <c r="E13" s="173" t="s">
        <v>1092</v>
      </c>
      <c r="F13" s="174">
        <v>1640428.0551743668</v>
      </c>
      <c r="G13" s="175"/>
      <c r="H13" s="176">
        <v>483864.52616336691</v>
      </c>
      <c r="I13" s="176">
        <v>5164.5</v>
      </c>
      <c r="J13" s="176">
        <v>0</v>
      </c>
      <c r="K13" s="176">
        <v>8263.2000000000007</v>
      </c>
      <c r="L13" s="176">
        <v>7230.3</v>
      </c>
      <c r="M13" s="176">
        <v>1135905.5286999999</v>
      </c>
      <c r="N13" s="176">
        <v>0</v>
      </c>
      <c r="O13" s="176">
        <v>0</v>
      </c>
      <c r="P13" s="176">
        <v>0</v>
      </c>
      <c r="Q13" s="177">
        <f t="shared" si="2"/>
        <v>1640428.0548633668</v>
      </c>
      <c r="R13" s="178">
        <v>0</v>
      </c>
      <c r="S13" s="177">
        <f t="shared" si="0"/>
        <v>1640428.0548633668</v>
      </c>
      <c r="T13" s="179">
        <f t="shared" si="1"/>
        <v>1.8869615753632953</v>
      </c>
      <c r="U13" s="180"/>
      <c r="V13" s="180"/>
    </row>
    <row r="14" spans="2:29" s="181" customFormat="1" ht="40.5" customHeight="1">
      <c r="B14" s="170" t="s">
        <v>1051</v>
      </c>
      <c r="C14" s="171" t="s">
        <v>1113</v>
      </c>
      <c r="D14" s="172"/>
      <c r="E14" s="173" t="s">
        <v>1060</v>
      </c>
      <c r="F14" s="174">
        <v>72279.7</v>
      </c>
      <c r="G14" s="175"/>
      <c r="H14" s="176">
        <v>0</v>
      </c>
      <c r="I14" s="176">
        <v>0</v>
      </c>
      <c r="J14" s="176">
        <v>0</v>
      </c>
      <c r="K14" s="176">
        <v>50595.789999999994</v>
      </c>
      <c r="L14" s="176">
        <v>21683.91</v>
      </c>
      <c r="M14" s="176">
        <v>0</v>
      </c>
      <c r="N14" s="176">
        <v>0</v>
      </c>
      <c r="O14" s="176">
        <v>0</v>
      </c>
      <c r="P14" s="176">
        <v>0</v>
      </c>
      <c r="Q14" s="177">
        <f t="shared" si="2"/>
        <v>72279.7</v>
      </c>
      <c r="R14" s="178">
        <v>0</v>
      </c>
      <c r="S14" s="177">
        <f t="shared" si="0"/>
        <v>72279.7</v>
      </c>
      <c r="T14" s="179">
        <f t="shared" si="1"/>
        <v>8.3142333596669921E-2</v>
      </c>
      <c r="U14" s="180"/>
      <c r="V14" s="180"/>
    </row>
    <row r="15" spans="2:29" s="181" customFormat="1" ht="93.75" customHeight="1">
      <c r="B15" s="170" t="s">
        <v>1051</v>
      </c>
      <c r="C15" s="171" t="s">
        <v>1113</v>
      </c>
      <c r="D15" s="172"/>
      <c r="E15" s="173" t="s">
        <v>1115</v>
      </c>
      <c r="F15" s="174">
        <v>5145600.8044192484</v>
      </c>
      <c r="G15" s="175"/>
      <c r="H15" s="176">
        <v>3822298.2425632486</v>
      </c>
      <c r="I15" s="176">
        <v>79398.153711359992</v>
      </c>
      <c r="J15" s="176">
        <v>0</v>
      </c>
      <c r="K15" s="176">
        <v>0</v>
      </c>
      <c r="L15" s="176">
        <v>52932.102474240004</v>
      </c>
      <c r="M15" s="176">
        <v>661651.28092799999</v>
      </c>
      <c r="N15" s="176">
        <v>529321.02474240004</v>
      </c>
      <c r="O15" s="176">
        <v>0</v>
      </c>
      <c r="P15" s="176">
        <v>0</v>
      </c>
      <c r="Q15" s="177">
        <f t="shared" si="2"/>
        <v>5145600.8044192493</v>
      </c>
      <c r="R15" s="178">
        <v>0</v>
      </c>
      <c r="S15" s="177">
        <f t="shared" si="0"/>
        <v>5145600.8044192493</v>
      </c>
      <c r="T15" s="179">
        <f t="shared" si="1"/>
        <v>5.9189130369428531</v>
      </c>
      <c r="U15" s="180"/>
      <c r="V15" s="180"/>
    </row>
    <row r="16" spans="2:29" s="181" customFormat="1" ht="88.5" customHeight="1">
      <c r="B16" s="170" t="s">
        <v>1051</v>
      </c>
      <c r="C16" s="171" t="s">
        <v>1114</v>
      </c>
      <c r="D16" s="172"/>
      <c r="E16" s="173" t="s">
        <v>1061</v>
      </c>
      <c r="F16" s="174">
        <v>2057875.724495</v>
      </c>
      <c r="G16" s="175"/>
      <c r="H16" s="176">
        <v>0</v>
      </c>
      <c r="I16" s="176">
        <v>49544.775500000003</v>
      </c>
      <c r="J16" s="176">
        <v>0</v>
      </c>
      <c r="K16" s="176">
        <v>483976.989</v>
      </c>
      <c r="L16" s="176">
        <v>592852.79550000001</v>
      </c>
      <c r="M16" s="176">
        <v>661777.5643999998</v>
      </c>
      <c r="N16" s="176">
        <v>0</v>
      </c>
      <c r="O16" s="176">
        <v>269723.59999999998</v>
      </c>
      <c r="P16" s="176">
        <v>0</v>
      </c>
      <c r="Q16" s="177">
        <f t="shared" si="2"/>
        <v>2057875.7243999997</v>
      </c>
      <c r="R16" s="178">
        <v>0</v>
      </c>
      <c r="S16" s="177">
        <f t="shared" si="0"/>
        <v>2057875.7243999997</v>
      </c>
      <c r="T16" s="179">
        <f t="shared" si="1"/>
        <v>2.3671458234961347</v>
      </c>
      <c r="U16" s="180"/>
      <c r="V16" s="182"/>
      <c r="W16" s="182"/>
    </row>
    <row r="17" spans="2:29" s="181" customFormat="1" ht="40.5" customHeight="1">
      <c r="B17" s="170" t="s">
        <v>1051</v>
      </c>
      <c r="C17" s="171" t="s">
        <v>1114</v>
      </c>
      <c r="D17" s="172"/>
      <c r="E17" s="173" t="s">
        <v>1062</v>
      </c>
      <c r="F17" s="174">
        <v>30000000</v>
      </c>
      <c r="G17" s="175"/>
      <c r="H17" s="176">
        <v>0</v>
      </c>
      <c r="I17" s="176">
        <v>0</v>
      </c>
      <c r="J17" s="176">
        <v>0</v>
      </c>
      <c r="K17" s="176">
        <v>0</v>
      </c>
      <c r="L17" s="176">
        <v>0</v>
      </c>
      <c r="M17" s="176">
        <v>0</v>
      </c>
      <c r="N17" s="176">
        <v>0</v>
      </c>
      <c r="O17" s="176">
        <v>0</v>
      </c>
      <c r="P17" s="176">
        <v>0</v>
      </c>
      <c r="Q17" s="177">
        <f t="shared" si="2"/>
        <v>0</v>
      </c>
      <c r="R17" s="178">
        <v>30000000</v>
      </c>
      <c r="S17" s="177">
        <f t="shared" si="0"/>
        <v>30000000</v>
      </c>
      <c r="T17" s="179">
        <f t="shared" si="1"/>
        <v>34.508582740383503</v>
      </c>
      <c r="U17" s="180"/>
      <c r="V17" s="182"/>
      <c r="W17" s="182"/>
    </row>
    <row r="18" spans="2:29" s="181" customFormat="1" ht="40.5" customHeight="1">
      <c r="B18" s="170" t="s">
        <v>1051</v>
      </c>
      <c r="C18" s="171" t="s">
        <v>1114</v>
      </c>
      <c r="D18" s="172"/>
      <c r="E18" s="173" t="s">
        <v>1063</v>
      </c>
      <c r="F18" s="174">
        <v>850093.65999999992</v>
      </c>
      <c r="G18" s="175"/>
      <c r="H18" s="176">
        <v>0</v>
      </c>
      <c r="I18" s="176">
        <v>0</v>
      </c>
      <c r="J18" s="176">
        <v>0</v>
      </c>
      <c r="K18" s="176">
        <v>0</v>
      </c>
      <c r="L18" s="176">
        <v>0</v>
      </c>
      <c r="M18" s="176">
        <v>850093.65999999992</v>
      </c>
      <c r="N18" s="176">
        <v>0</v>
      </c>
      <c r="O18" s="176">
        <v>0</v>
      </c>
      <c r="P18" s="176">
        <v>0</v>
      </c>
      <c r="Q18" s="177">
        <f t="shared" si="2"/>
        <v>850093.65999999992</v>
      </c>
      <c r="R18" s="178">
        <v>0</v>
      </c>
      <c r="S18" s="177">
        <f t="shared" si="0"/>
        <v>850093.65999999992</v>
      </c>
      <c r="T18" s="179">
        <f t="shared" si="1"/>
        <v>0.97785091343951469</v>
      </c>
      <c r="U18" s="180"/>
      <c r="V18" s="182"/>
      <c r="W18" s="182"/>
    </row>
    <row r="19" spans="2:29" s="181" customFormat="1" ht="40.5" customHeight="1">
      <c r="B19" s="170" t="s">
        <v>1051</v>
      </c>
      <c r="C19" s="171" t="s">
        <v>1114</v>
      </c>
      <c r="D19" s="172"/>
      <c r="E19" s="173" t="s">
        <v>1064</v>
      </c>
      <c r="F19" s="174">
        <v>1700187.3099999998</v>
      </c>
      <c r="G19" s="175"/>
      <c r="H19" s="176">
        <v>0</v>
      </c>
      <c r="I19" s="176">
        <v>0</v>
      </c>
      <c r="J19" s="176">
        <v>0</v>
      </c>
      <c r="K19" s="176">
        <v>0</v>
      </c>
      <c r="L19" s="176">
        <v>0</v>
      </c>
      <c r="M19" s="176">
        <v>1700187.3099999998</v>
      </c>
      <c r="N19" s="176">
        <v>0</v>
      </c>
      <c r="O19" s="176">
        <v>0</v>
      </c>
      <c r="P19" s="176">
        <v>0</v>
      </c>
      <c r="Q19" s="177">
        <f t="shared" si="2"/>
        <v>1700187.3099999998</v>
      </c>
      <c r="R19" s="178">
        <v>0</v>
      </c>
      <c r="S19" s="177">
        <f t="shared" si="0"/>
        <v>1700187.3099999998</v>
      </c>
      <c r="T19" s="179">
        <f t="shared" si="1"/>
        <v>1.9557018153761687</v>
      </c>
      <c r="U19" s="180"/>
      <c r="V19" s="182"/>
      <c r="W19" s="182"/>
    </row>
    <row r="20" spans="2:29" s="181" customFormat="1" ht="40.5" customHeight="1">
      <c r="B20" s="170" t="s">
        <v>1051</v>
      </c>
      <c r="C20" s="171" t="s">
        <v>1113</v>
      </c>
      <c r="D20" s="172"/>
      <c r="E20" s="173" t="s">
        <v>1065</v>
      </c>
      <c r="F20" s="174">
        <v>10329</v>
      </c>
      <c r="G20" s="175"/>
      <c r="H20" s="176">
        <v>0</v>
      </c>
      <c r="I20" s="176">
        <v>0</v>
      </c>
      <c r="J20" s="176">
        <v>0</v>
      </c>
      <c r="K20" s="176">
        <v>0</v>
      </c>
      <c r="L20" s="176">
        <v>0</v>
      </c>
      <c r="M20" s="176">
        <v>10329</v>
      </c>
      <c r="N20" s="176">
        <v>0</v>
      </c>
      <c r="O20" s="176">
        <v>0</v>
      </c>
      <c r="P20" s="176">
        <v>0</v>
      </c>
      <c r="Q20" s="177">
        <f t="shared" si="2"/>
        <v>10329</v>
      </c>
      <c r="R20" s="178">
        <v>0</v>
      </c>
      <c r="S20" s="177">
        <f t="shared" si="0"/>
        <v>10329</v>
      </c>
      <c r="T20" s="179">
        <f t="shared" si="1"/>
        <v>1.188130503751404E-2</v>
      </c>
      <c r="U20" s="180"/>
      <c r="V20" s="182"/>
      <c r="W20" s="182"/>
    </row>
    <row r="21" spans="2:29" s="181" customFormat="1" ht="40.5" customHeight="1">
      <c r="B21" s="170" t="s">
        <v>1051</v>
      </c>
      <c r="C21" s="171" t="s">
        <v>1113</v>
      </c>
      <c r="D21" s="172"/>
      <c r="E21" s="173" t="s">
        <v>1066</v>
      </c>
      <c r="F21" s="174">
        <v>89862.3</v>
      </c>
      <c r="G21" s="175"/>
      <c r="H21" s="176">
        <v>0</v>
      </c>
      <c r="I21" s="176">
        <v>0</v>
      </c>
      <c r="J21" s="176">
        <v>0</v>
      </c>
      <c r="K21" s="176">
        <v>0</v>
      </c>
      <c r="L21" s="176">
        <v>0</v>
      </c>
      <c r="M21" s="176">
        <v>89862.3</v>
      </c>
      <c r="N21" s="176">
        <v>0</v>
      </c>
      <c r="O21" s="176">
        <v>0</v>
      </c>
      <c r="P21" s="176">
        <v>0</v>
      </c>
      <c r="Q21" s="177">
        <f t="shared" si="2"/>
        <v>89862.3</v>
      </c>
      <c r="R21" s="178">
        <v>0</v>
      </c>
      <c r="S21" s="177">
        <f t="shared" si="0"/>
        <v>89862.3</v>
      </c>
      <c r="T21" s="179">
        <f t="shared" si="1"/>
        <v>0.10336735382637215</v>
      </c>
      <c r="U21" s="180"/>
      <c r="V21" s="182"/>
      <c r="W21" s="182"/>
    </row>
    <row r="22" spans="2:29" s="181" customFormat="1" ht="40.5" customHeight="1">
      <c r="B22" s="170" t="s">
        <v>1068</v>
      </c>
      <c r="C22" s="171" t="s">
        <v>1113</v>
      </c>
      <c r="D22" s="172"/>
      <c r="E22" s="173" t="s">
        <v>1067</v>
      </c>
      <c r="F22" s="174">
        <v>2592958.2263300046</v>
      </c>
      <c r="G22" s="175"/>
      <c r="H22" s="176">
        <v>2592958.2263300046</v>
      </c>
      <c r="I22" s="176">
        <v>0</v>
      </c>
      <c r="J22" s="176">
        <v>0</v>
      </c>
      <c r="K22" s="176">
        <v>0</v>
      </c>
      <c r="L22" s="176">
        <v>0</v>
      </c>
      <c r="M22" s="176">
        <v>0</v>
      </c>
      <c r="N22" s="176">
        <v>0</v>
      </c>
      <c r="O22" s="176">
        <v>0</v>
      </c>
      <c r="P22" s="176">
        <v>0</v>
      </c>
      <c r="Q22" s="177">
        <f t="shared" si="2"/>
        <v>2592958.2263300046</v>
      </c>
      <c r="R22" s="178">
        <v>0</v>
      </c>
      <c r="S22" s="177">
        <f t="shared" si="0"/>
        <v>2592958.2263300046</v>
      </c>
      <c r="T22" s="179">
        <f t="shared" si="1"/>
        <v>2.9826437831889008</v>
      </c>
      <c r="U22" s="180"/>
      <c r="V22" s="182"/>
      <c r="W22" s="182"/>
    </row>
    <row r="23" spans="2:29" s="181" customFormat="1" ht="40.5" customHeight="1">
      <c r="B23" s="170" t="s">
        <v>1068</v>
      </c>
      <c r="C23" s="171" t="s">
        <v>1113</v>
      </c>
      <c r="D23" s="172"/>
      <c r="E23" s="173" t="s">
        <v>1069</v>
      </c>
      <c r="F23" s="174">
        <v>620974.16</v>
      </c>
      <c r="G23" s="175"/>
      <c r="H23" s="176">
        <v>0</v>
      </c>
      <c r="I23" s="176">
        <v>65036.7</v>
      </c>
      <c r="J23" s="176">
        <v>0</v>
      </c>
      <c r="K23" s="176">
        <v>40036.699999999997</v>
      </c>
      <c r="L23" s="176">
        <v>326961.8</v>
      </c>
      <c r="M23" s="176">
        <v>188938.96</v>
      </c>
      <c r="N23" s="176">
        <v>0</v>
      </c>
      <c r="O23" s="176">
        <v>0</v>
      </c>
      <c r="P23" s="176">
        <v>0</v>
      </c>
      <c r="Q23" s="177">
        <f t="shared" si="2"/>
        <v>620974.15999999992</v>
      </c>
      <c r="R23" s="178">
        <v>0</v>
      </c>
      <c r="S23" s="177">
        <f t="shared" si="0"/>
        <v>620974.15999999992</v>
      </c>
      <c r="T23" s="179">
        <f t="shared" si="1"/>
        <v>0.71429793933333807</v>
      </c>
      <c r="U23" s="180"/>
      <c r="V23" s="182"/>
      <c r="W23" s="182"/>
    </row>
    <row r="24" spans="2:29" s="181" customFormat="1" ht="40.5" customHeight="1">
      <c r="B24" s="170" t="s">
        <v>1068</v>
      </c>
      <c r="C24" s="171" t="s">
        <v>1113</v>
      </c>
      <c r="D24" s="172"/>
      <c r="E24" s="173" t="s">
        <v>1070</v>
      </c>
      <c r="F24" s="174">
        <v>1998857.0824825927</v>
      </c>
      <c r="G24" s="175"/>
      <c r="H24" s="176">
        <v>1967870.0824825927</v>
      </c>
      <c r="I24" s="176">
        <v>0</v>
      </c>
      <c r="J24" s="176">
        <v>0</v>
      </c>
      <c r="K24" s="176">
        <v>0</v>
      </c>
      <c r="L24" s="176">
        <v>0</v>
      </c>
      <c r="M24" s="176">
        <v>30987</v>
      </c>
      <c r="N24" s="176">
        <v>0</v>
      </c>
      <c r="O24" s="176">
        <v>0</v>
      </c>
      <c r="P24" s="176">
        <v>0</v>
      </c>
      <c r="Q24" s="177">
        <f t="shared" si="2"/>
        <v>1998857.0824825927</v>
      </c>
      <c r="R24" s="178">
        <v>0</v>
      </c>
      <c r="S24" s="177">
        <f t="shared" si="0"/>
        <v>1998857.0824825927</v>
      </c>
      <c r="T24" s="179">
        <f t="shared" si="1"/>
        <v>2.2992575005684039</v>
      </c>
      <c r="U24" s="180"/>
      <c r="V24" s="182"/>
      <c r="W24" s="182"/>
    </row>
    <row r="25" spans="2:29" s="181" customFormat="1" ht="40.5" customHeight="1">
      <c r="B25" s="170" t="s">
        <v>1068</v>
      </c>
      <c r="C25" s="171" t="s">
        <v>1114</v>
      </c>
      <c r="D25" s="172"/>
      <c r="E25" s="173" t="s">
        <v>1071</v>
      </c>
      <c r="F25" s="174">
        <v>588171.11139400001</v>
      </c>
      <c r="G25" s="175"/>
      <c r="H25" s="176">
        <v>0</v>
      </c>
      <c r="I25" s="176">
        <v>0</v>
      </c>
      <c r="J25" s="176">
        <v>0</v>
      </c>
      <c r="K25" s="176">
        <v>0</v>
      </c>
      <c r="L25" s="176">
        <v>0</v>
      </c>
      <c r="M25" s="176">
        <v>246491.11139400001</v>
      </c>
      <c r="N25" s="176">
        <v>0</v>
      </c>
      <c r="O25" s="176">
        <v>0</v>
      </c>
      <c r="P25" s="176">
        <v>0</v>
      </c>
      <c r="Q25" s="177">
        <f t="shared" si="2"/>
        <v>246491.11139400001</v>
      </c>
      <c r="R25" s="178">
        <v>341680</v>
      </c>
      <c r="S25" s="177">
        <f t="shared" si="0"/>
        <v>588171.11139400001</v>
      </c>
      <c r="T25" s="179">
        <f t="shared" si="1"/>
        <v>0.67656504876810575</v>
      </c>
      <c r="U25" s="180"/>
      <c r="V25" s="182"/>
      <c r="W25" s="182"/>
    </row>
    <row r="26" spans="2:29" s="181" customFormat="1" ht="40.5" customHeight="1">
      <c r="B26" s="170" t="s">
        <v>1116</v>
      </c>
      <c r="C26" s="171" t="s">
        <v>1113</v>
      </c>
      <c r="D26" s="172"/>
      <c r="E26" s="173" t="s">
        <v>840</v>
      </c>
      <c r="F26" s="174">
        <v>6261094.1410125382</v>
      </c>
      <c r="G26" s="175"/>
      <c r="H26" s="176">
        <v>6230045.1670125388</v>
      </c>
      <c r="I26" s="176">
        <v>0</v>
      </c>
      <c r="J26" s="176">
        <v>0</v>
      </c>
      <c r="K26" s="176">
        <v>21734.281799999997</v>
      </c>
      <c r="L26" s="176">
        <v>9314.6921999999995</v>
      </c>
      <c r="M26" s="176">
        <v>0</v>
      </c>
      <c r="N26" s="176">
        <v>0</v>
      </c>
      <c r="O26" s="176">
        <v>0</v>
      </c>
      <c r="P26" s="176">
        <v>0</v>
      </c>
      <c r="Q26" s="177">
        <f t="shared" si="2"/>
        <v>6261094.1410125392</v>
      </c>
      <c r="R26" s="178">
        <v>0</v>
      </c>
      <c r="S26" s="177">
        <f t="shared" si="0"/>
        <v>6261094.1410125392</v>
      </c>
      <c r="T26" s="179">
        <f t="shared" si="1"/>
        <v>7.2020495070153876</v>
      </c>
      <c r="U26" s="180"/>
      <c r="V26" s="182"/>
      <c r="W26" s="182"/>
    </row>
    <row r="27" spans="2:29" s="181" customFormat="1" ht="40.5" customHeight="1">
      <c r="B27" s="170" t="s">
        <v>1116</v>
      </c>
      <c r="C27" s="171" t="s">
        <v>1114</v>
      </c>
      <c r="D27" s="172"/>
      <c r="E27" s="173" t="s">
        <v>1117</v>
      </c>
      <c r="F27" s="174">
        <v>68984.72</v>
      </c>
      <c r="G27" s="175"/>
      <c r="H27" s="176">
        <v>0</v>
      </c>
      <c r="I27" s="176">
        <v>17246.18</v>
      </c>
      <c r="J27" s="176">
        <v>0</v>
      </c>
      <c r="K27" s="176">
        <v>27593.888000000003</v>
      </c>
      <c r="L27" s="176">
        <v>24144.652000000002</v>
      </c>
      <c r="M27" s="176">
        <v>0</v>
      </c>
      <c r="N27" s="176">
        <v>0</v>
      </c>
      <c r="O27" s="176">
        <v>0</v>
      </c>
      <c r="P27" s="176">
        <v>0</v>
      </c>
      <c r="Q27" s="177">
        <f t="shared" si="2"/>
        <v>68984.72</v>
      </c>
      <c r="R27" s="178">
        <v>0</v>
      </c>
      <c r="S27" s="177">
        <f t="shared" si="0"/>
        <v>68984.72</v>
      </c>
      <c r="T27" s="179">
        <f t="shared" si="1"/>
        <v>7.9352163931406303E-2</v>
      </c>
      <c r="U27" s="180"/>
      <c r="V27" s="182"/>
      <c r="W27" s="182"/>
    </row>
    <row r="28" spans="2:29" s="181" customFormat="1" ht="40.5" customHeight="1">
      <c r="B28" s="170" t="s">
        <v>1118</v>
      </c>
      <c r="C28" s="171" t="s">
        <v>1113</v>
      </c>
      <c r="D28" s="172"/>
      <c r="E28" s="173" t="s">
        <v>857</v>
      </c>
      <c r="F28" s="174">
        <v>4214003.304852318</v>
      </c>
      <c r="G28" s="175"/>
      <c r="H28" s="176">
        <v>3062931.9048523181</v>
      </c>
      <c r="I28" s="176">
        <v>0</v>
      </c>
      <c r="J28" s="176">
        <v>0</v>
      </c>
      <c r="K28" s="176">
        <v>62180.579999999994</v>
      </c>
      <c r="L28" s="176">
        <v>26648.819999999996</v>
      </c>
      <c r="M28" s="176">
        <v>50000</v>
      </c>
      <c r="N28" s="176">
        <v>0</v>
      </c>
      <c r="O28" s="176">
        <v>0</v>
      </c>
      <c r="P28" s="176">
        <v>1012242</v>
      </c>
      <c r="Q28" s="177">
        <f t="shared" si="2"/>
        <v>4214003.304852318</v>
      </c>
      <c r="R28" s="178">
        <v>0</v>
      </c>
      <c r="S28" s="177">
        <f t="shared" si="0"/>
        <v>4214003.304852318</v>
      </c>
      <c r="T28" s="179">
        <f t="shared" si="1"/>
        <v>4.8473093904581921</v>
      </c>
      <c r="U28" s="180"/>
      <c r="V28" s="182"/>
      <c r="W28" s="182"/>
    </row>
    <row r="29" spans="2:29" s="181" customFormat="1" ht="40.5" customHeight="1">
      <c r="B29" s="170" t="s">
        <v>1118</v>
      </c>
      <c r="C29" s="171" t="s">
        <v>1114</v>
      </c>
      <c r="D29" s="172"/>
      <c r="E29" s="173" t="s">
        <v>855</v>
      </c>
      <c r="F29" s="174">
        <v>81000</v>
      </c>
      <c r="G29" s="175"/>
      <c r="H29" s="176">
        <v>0</v>
      </c>
      <c r="I29" s="176">
        <v>0</v>
      </c>
      <c r="J29" s="176">
        <v>0</v>
      </c>
      <c r="K29" s="176">
        <v>0</v>
      </c>
      <c r="L29" s="176">
        <v>0</v>
      </c>
      <c r="M29" s="176">
        <v>81000</v>
      </c>
      <c r="N29" s="176">
        <v>0</v>
      </c>
      <c r="O29" s="176">
        <v>0</v>
      </c>
      <c r="P29" s="176">
        <v>0</v>
      </c>
      <c r="Q29" s="177">
        <f t="shared" si="2"/>
        <v>81000</v>
      </c>
      <c r="R29" s="178">
        <v>0</v>
      </c>
      <c r="S29" s="177">
        <f t="shared" si="0"/>
        <v>81000</v>
      </c>
      <c r="T29" s="179">
        <f t="shared" si="1"/>
        <v>9.3173173399035455E-2</v>
      </c>
      <c r="U29" s="180"/>
      <c r="V29" s="182"/>
      <c r="W29" s="182"/>
    </row>
    <row r="30" spans="2:29" s="181" customFormat="1" ht="40.5" customHeight="1">
      <c r="B30" s="170" t="s">
        <v>1118</v>
      </c>
      <c r="C30" s="171" t="s">
        <v>1114</v>
      </c>
      <c r="D30" s="172"/>
      <c r="E30" s="173" t="s">
        <v>838</v>
      </c>
      <c r="F30" s="174">
        <v>125821.59</v>
      </c>
      <c r="G30" s="175"/>
      <c r="H30" s="176">
        <v>0</v>
      </c>
      <c r="I30" s="176">
        <v>0</v>
      </c>
      <c r="J30" s="176">
        <v>0</v>
      </c>
      <c r="K30" s="176">
        <v>0</v>
      </c>
      <c r="L30" s="176">
        <v>0</v>
      </c>
      <c r="M30" s="176">
        <v>125821.59</v>
      </c>
      <c r="N30" s="176">
        <v>0</v>
      </c>
      <c r="O30" s="176">
        <v>0</v>
      </c>
      <c r="P30" s="176">
        <v>0</v>
      </c>
      <c r="Q30" s="177">
        <f t="shared" si="2"/>
        <v>125821.59</v>
      </c>
      <c r="R30" s="178">
        <v>0</v>
      </c>
      <c r="S30" s="177">
        <f t="shared" si="0"/>
        <v>125821.59</v>
      </c>
      <c r="T30" s="179">
        <f t="shared" si="1"/>
        <v>0.14473082496805367</v>
      </c>
      <c r="U30" s="180"/>
      <c r="V30" s="182"/>
      <c r="W30" s="182"/>
    </row>
    <row r="31" spans="2:29" s="181" customFormat="1" ht="40.5" customHeight="1">
      <c r="B31" s="170" t="s">
        <v>1118</v>
      </c>
      <c r="C31" s="171" t="s">
        <v>1113</v>
      </c>
      <c r="D31" s="172"/>
      <c r="E31" s="173" t="s">
        <v>837</v>
      </c>
      <c r="F31" s="174">
        <v>2782637</v>
      </c>
      <c r="G31" s="175"/>
      <c r="H31" s="176">
        <v>0</v>
      </c>
      <c r="I31" s="176">
        <v>0</v>
      </c>
      <c r="J31" s="176">
        <v>0</v>
      </c>
      <c r="K31" s="176">
        <v>0</v>
      </c>
      <c r="L31" s="176">
        <v>0</v>
      </c>
      <c r="M31" s="176">
        <v>2782637</v>
      </c>
      <c r="N31" s="176">
        <v>0</v>
      </c>
      <c r="O31" s="176">
        <v>0</v>
      </c>
      <c r="P31" s="176">
        <v>0</v>
      </c>
      <c r="Q31" s="177">
        <f t="shared" si="2"/>
        <v>2782637</v>
      </c>
      <c r="R31" s="178">
        <v>0</v>
      </c>
      <c r="S31" s="177">
        <f t="shared" si="0"/>
        <v>2782637</v>
      </c>
      <c r="T31" s="179">
        <f t="shared" si="1"/>
        <v>3.2008286383650844</v>
      </c>
      <c r="U31" s="180"/>
      <c r="V31" s="182"/>
      <c r="W31" s="52"/>
      <c r="X31" s="52"/>
      <c r="Y31" s="52"/>
      <c r="Z31" s="52"/>
      <c r="AA31" s="52"/>
      <c r="AB31" s="52"/>
      <c r="AC31" s="52"/>
    </row>
    <row r="32" spans="2:29" s="181" customFormat="1" ht="40.5" customHeight="1">
      <c r="B32" s="170" t="s">
        <v>1118</v>
      </c>
      <c r="C32" s="171" t="s">
        <v>1113</v>
      </c>
      <c r="D32" s="172"/>
      <c r="E32" s="173" t="s">
        <v>836</v>
      </c>
      <c r="F32" s="174">
        <v>479742.57</v>
      </c>
      <c r="G32" s="175"/>
      <c r="H32" s="176">
        <v>0</v>
      </c>
      <c r="I32" s="176">
        <v>0</v>
      </c>
      <c r="J32" s="176">
        <v>0</v>
      </c>
      <c r="K32" s="176">
        <v>0</v>
      </c>
      <c r="L32" s="176">
        <v>0</v>
      </c>
      <c r="M32" s="176">
        <v>479742.57</v>
      </c>
      <c r="N32" s="176">
        <v>0</v>
      </c>
      <c r="O32" s="176">
        <v>0</v>
      </c>
      <c r="P32" s="176">
        <v>0</v>
      </c>
      <c r="Q32" s="177">
        <f t="shared" si="2"/>
        <v>479742.57</v>
      </c>
      <c r="R32" s="178">
        <v>0</v>
      </c>
      <c r="S32" s="177">
        <f t="shared" si="0"/>
        <v>479742.57</v>
      </c>
      <c r="T32" s="179">
        <f t="shared" si="1"/>
        <v>0.55184120569764084</v>
      </c>
      <c r="U32" s="180"/>
      <c r="V32" s="182"/>
      <c r="W32" s="52"/>
      <c r="X32" s="52"/>
      <c r="Y32" s="52"/>
      <c r="Z32" s="52"/>
      <c r="AA32" s="52"/>
      <c r="AB32" s="52"/>
      <c r="AC32" s="52"/>
    </row>
    <row r="33" spans="2:29" s="181" customFormat="1" ht="40.5" customHeight="1">
      <c r="B33" s="170" t="s">
        <v>1118</v>
      </c>
      <c r="C33" s="171" t="s">
        <v>1113</v>
      </c>
      <c r="D33" s="172"/>
      <c r="E33" s="173" t="s">
        <v>819</v>
      </c>
      <c r="F33" s="174">
        <v>573423</v>
      </c>
      <c r="G33" s="175"/>
      <c r="H33" s="176">
        <v>0</v>
      </c>
      <c r="I33" s="176">
        <v>0</v>
      </c>
      <c r="J33" s="176">
        <v>0</v>
      </c>
      <c r="K33" s="176">
        <v>0</v>
      </c>
      <c r="L33" s="176">
        <v>0</v>
      </c>
      <c r="M33" s="176">
        <v>573423</v>
      </c>
      <c r="N33" s="176">
        <v>0</v>
      </c>
      <c r="O33" s="176">
        <v>0</v>
      </c>
      <c r="P33" s="176">
        <v>0</v>
      </c>
      <c r="Q33" s="177">
        <f t="shared" si="2"/>
        <v>573423</v>
      </c>
      <c r="R33" s="178">
        <v>0</v>
      </c>
      <c r="S33" s="177">
        <f t="shared" si="0"/>
        <v>573423</v>
      </c>
      <c r="T33" s="179">
        <f t="shared" si="1"/>
        <v>0.65960050135796433</v>
      </c>
      <c r="U33" s="180"/>
      <c r="V33" s="182"/>
      <c r="W33" s="52"/>
      <c r="X33" s="52"/>
      <c r="Y33" s="52"/>
      <c r="Z33" s="52"/>
      <c r="AA33" s="52"/>
      <c r="AB33" s="52"/>
      <c r="AC33" s="52"/>
    </row>
    <row r="34" spans="2:29" s="181" customFormat="1" ht="40.5" customHeight="1">
      <c r="B34" s="170" t="s">
        <v>1118</v>
      </c>
      <c r="C34" s="171" t="s">
        <v>1113</v>
      </c>
      <c r="D34" s="172"/>
      <c r="E34" s="173" t="s">
        <v>820</v>
      </c>
      <c r="F34" s="174">
        <v>10000</v>
      </c>
      <c r="G34" s="175"/>
      <c r="H34" s="176">
        <v>0</v>
      </c>
      <c r="I34" s="176">
        <v>0</v>
      </c>
      <c r="J34" s="176">
        <v>0</v>
      </c>
      <c r="K34" s="176">
        <v>0</v>
      </c>
      <c r="L34" s="176">
        <v>0</v>
      </c>
      <c r="M34" s="176">
        <v>10000</v>
      </c>
      <c r="N34" s="176">
        <v>0</v>
      </c>
      <c r="O34" s="176">
        <v>0</v>
      </c>
      <c r="P34" s="176">
        <v>0</v>
      </c>
      <c r="Q34" s="177">
        <f t="shared" si="2"/>
        <v>10000</v>
      </c>
      <c r="R34" s="178">
        <v>0</v>
      </c>
      <c r="S34" s="177">
        <f t="shared" si="0"/>
        <v>10000</v>
      </c>
      <c r="T34" s="179">
        <f t="shared" si="1"/>
        <v>1.1502860913461168E-2</v>
      </c>
      <c r="U34" s="180"/>
      <c r="V34" s="182"/>
      <c r="W34" s="52"/>
      <c r="X34" s="52"/>
      <c r="Y34" s="52"/>
      <c r="Z34" s="52"/>
      <c r="AA34" s="52"/>
      <c r="AB34" s="52"/>
      <c r="AC34" s="52"/>
    </row>
    <row r="35" spans="2:29" s="181" customFormat="1" ht="40.5" customHeight="1">
      <c r="B35" s="170" t="s">
        <v>1118</v>
      </c>
      <c r="C35" s="171" t="s">
        <v>1113</v>
      </c>
      <c r="D35" s="172"/>
      <c r="E35" s="173" t="s">
        <v>815</v>
      </c>
      <c r="F35" s="174">
        <v>852238</v>
      </c>
      <c r="G35" s="175"/>
      <c r="H35" s="176">
        <v>0</v>
      </c>
      <c r="I35" s="176">
        <v>0</v>
      </c>
      <c r="J35" s="176">
        <v>0</v>
      </c>
      <c r="K35" s="176">
        <v>0</v>
      </c>
      <c r="L35" s="176">
        <v>0</v>
      </c>
      <c r="M35" s="176">
        <v>852238</v>
      </c>
      <c r="N35" s="176">
        <v>0</v>
      </c>
      <c r="O35" s="176">
        <v>0</v>
      </c>
      <c r="P35" s="176">
        <v>0</v>
      </c>
      <c r="Q35" s="177">
        <f t="shared" si="2"/>
        <v>852238</v>
      </c>
      <c r="R35" s="178">
        <v>0</v>
      </c>
      <c r="S35" s="177">
        <f t="shared" si="0"/>
        <v>852238</v>
      </c>
      <c r="T35" s="179">
        <f t="shared" si="1"/>
        <v>0.98031751791663202</v>
      </c>
      <c r="U35" s="180"/>
      <c r="V35" s="182"/>
      <c r="W35" s="52"/>
      <c r="X35" s="52"/>
      <c r="Y35" s="52"/>
      <c r="Z35" s="52"/>
      <c r="AA35" s="52"/>
      <c r="AB35" s="52"/>
      <c r="AC35" s="52"/>
    </row>
    <row r="36" spans="2:29" s="181" customFormat="1" ht="40.5" customHeight="1">
      <c r="B36" s="170" t="s">
        <v>1119</v>
      </c>
      <c r="C36" s="171" t="s">
        <v>1113</v>
      </c>
      <c r="D36" s="172"/>
      <c r="E36" s="173" t="s">
        <v>1120</v>
      </c>
      <c r="F36" s="174">
        <v>509331.0801719653</v>
      </c>
      <c r="G36" s="175"/>
      <c r="H36" s="176">
        <v>509331.0801719653</v>
      </c>
      <c r="I36" s="176">
        <v>0</v>
      </c>
      <c r="J36" s="176">
        <v>0</v>
      </c>
      <c r="K36" s="176">
        <v>0</v>
      </c>
      <c r="L36" s="176">
        <v>0</v>
      </c>
      <c r="M36" s="176">
        <v>0</v>
      </c>
      <c r="N36" s="176">
        <v>0</v>
      </c>
      <c r="O36" s="176">
        <v>0</v>
      </c>
      <c r="P36" s="176">
        <v>0</v>
      </c>
      <c r="Q36" s="177">
        <f t="shared" si="2"/>
        <v>509331.0801719653</v>
      </c>
      <c r="R36" s="178">
        <v>0</v>
      </c>
      <c r="S36" s="177">
        <f t="shared" si="0"/>
        <v>509331.0801719653</v>
      </c>
      <c r="T36" s="179">
        <f t="shared" si="1"/>
        <v>0.58587645741210559</v>
      </c>
      <c r="U36" s="180"/>
      <c r="V36" s="182"/>
      <c r="W36" s="182"/>
    </row>
    <row r="37" spans="2:29" s="181" customFormat="1" ht="40.5" customHeight="1">
      <c r="B37" s="170" t="s">
        <v>813</v>
      </c>
      <c r="C37" s="171" t="s">
        <v>1113</v>
      </c>
      <c r="D37" s="172"/>
      <c r="E37" s="173" t="s">
        <v>814</v>
      </c>
      <c r="F37" s="174">
        <v>972359.33487375185</v>
      </c>
      <c r="G37" s="175"/>
      <c r="H37" s="176">
        <v>972359.33487375197</v>
      </c>
      <c r="I37" s="176">
        <v>0</v>
      </c>
      <c r="J37" s="176">
        <v>0</v>
      </c>
      <c r="K37" s="176">
        <v>0</v>
      </c>
      <c r="L37" s="176">
        <v>0</v>
      </c>
      <c r="M37" s="176">
        <v>0</v>
      </c>
      <c r="N37" s="176">
        <v>0</v>
      </c>
      <c r="O37" s="176">
        <v>0</v>
      </c>
      <c r="P37" s="176">
        <v>0</v>
      </c>
      <c r="Q37" s="177">
        <f t="shared" si="2"/>
        <v>972359.33487375197</v>
      </c>
      <c r="R37" s="178">
        <v>0</v>
      </c>
      <c r="S37" s="177">
        <f t="shared" si="0"/>
        <v>972359.33487375197</v>
      </c>
      <c r="T37" s="179">
        <f t="shared" si="1"/>
        <v>1.1184914186958379</v>
      </c>
      <c r="U37" s="180"/>
      <c r="V37" s="182"/>
      <c r="W37" s="182"/>
    </row>
    <row r="38" spans="2:29" s="181" customFormat="1" ht="40.5" customHeight="1">
      <c r="B38" s="170" t="s">
        <v>813</v>
      </c>
      <c r="C38" s="171" t="s">
        <v>1114</v>
      </c>
      <c r="D38" s="172"/>
      <c r="E38" s="173" t="s">
        <v>1121</v>
      </c>
      <c r="F38" s="174">
        <v>0</v>
      </c>
      <c r="G38" s="175"/>
      <c r="H38" s="176">
        <v>0</v>
      </c>
      <c r="I38" s="176">
        <v>0</v>
      </c>
      <c r="J38" s="176">
        <v>0</v>
      </c>
      <c r="K38" s="176">
        <v>0</v>
      </c>
      <c r="L38" s="176">
        <v>0</v>
      </c>
      <c r="M38" s="176">
        <v>0</v>
      </c>
      <c r="N38" s="176">
        <v>0</v>
      </c>
      <c r="O38" s="176">
        <v>0</v>
      </c>
      <c r="P38" s="176">
        <v>0</v>
      </c>
      <c r="Q38" s="177">
        <f t="shared" si="2"/>
        <v>0</v>
      </c>
      <c r="R38" s="178">
        <v>0</v>
      </c>
      <c r="S38" s="177">
        <f t="shared" si="0"/>
        <v>0</v>
      </c>
      <c r="T38" s="179">
        <f t="shared" si="1"/>
        <v>0</v>
      </c>
      <c r="U38" s="180"/>
      <c r="V38" s="182"/>
      <c r="W38" s="182"/>
    </row>
    <row r="39" spans="2:29" s="181" customFormat="1" ht="40.5" customHeight="1">
      <c r="B39" s="170" t="s">
        <v>813</v>
      </c>
      <c r="C39" s="171" t="s">
        <v>1114</v>
      </c>
      <c r="D39" s="172"/>
      <c r="E39" s="173" t="s">
        <v>1122</v>
      </c>
      <c r="F39" s="174">
        <v>0</v>
      </c>
      <c r="G39" s="175"/>
      <c r="H39" s="176">
        <v>0</v>
      </c>
      <c r="I39" s="176">
        <v>0</v>
      </c>
      <c r="J39" s="176">
        <v>0</v>
      </c>
      <c r="K39" s="176">
        <v>0</v>
      </c>
      <c r="L39" s="176">
        <v>0</v>
      </c>
      <c r="M39" s="176">
        <v>0</v>
      </c>
      <c r="N39" s="176">
        <v>0</v>
      </c>
      <c r="O39" s="176">
        <v>0</v>
      </c>
      <c r="P39" s="176">
        <v>0</v>
      </c>
      <c r="Q39" s="177">
        <f t="shared" si="2"/>
        <v>0</v>
      </c>
      <c r="R39" s="178">
        <v>0</v>
      </c>
      <c r="S39" s="177">
        <f t="shared" si="0"/>
        <v>0</v>
      </c>
      <c r="T39" s="179">
        <f t="shared" si="1"/>
        <v>0</v>
      </c>
      <c r="U39" s="180"/>
      <c r="V39" s="182"/>
      <c r="W39" s="182"/>
    </row>
    <row r="40" spans="2:29" s="181" customFormat="1" ht="40.5" customHeight="1">
      <c r="B40" s="170" t="s">
        <v>1123</v>
      </c>
      <c r="C40" s="171" t="s">
        <v>1113</v>
      </c>
      <c r="D40" s="172"/>
      <c r="E40" s="173" t="s">
        <v>726</v>
      </c>
      <c r="F40" s="174">
        <v>561515.65</v>
      </c>
      <c r="G40" s="175"/>
      <c r="H40" s="176">
        <v>0</v>
      </c>
      <c r="I40" s="176">
        <v>0</v>
      </c>
      <c r="J40" s="176">
        <v>0</v>
      </c>
      <c r="K40" s="176">
        <v>393060.95500000002</v>
      </c>
      <c r="L40" s="176">
        <v>168454.69500000001</v>
      </c>
      <c r="M40" s="176">
        <v>0</v>
      </c>
      <c r="N40" s="176">
        <v>0</v>
      </c>
      <c r="O40" s="176">
        <v>0</v>
      </c>
      <c r="P40" s="176">
        <v>0</v>
      </c>
      <c r="Q40" s="177">
        <f t="shared" si="2"/>
        <v>561515.65</v>
      </c>
      <c r="R40" s="178">
        <v>0</v>
      </c>
      <c r="S40" s="177">
        <f t="shared" si="0"/>
        <v>561515.65</v>
      </c>
      <c r="T40" s="179">
        <f t="shared" si="1"/>
        <v>0.64590364226817421</v>
      </c>
      <c r="U40" s="180"/>
      <c r="V40" s="182"/>
      <c r="W40" s="182"/>
    </row>
    <row r="41" spans="2:29" s="181" customFormat="1" ht="40.5" customHeight="1">
      <c r="B41" s="170" t="s">
        <v>1124</v>
      </c>
      <c r="C41" s="171" t="s">
        <v>1113</v>
      </c>
      <c r="D41" s="172"/>
      <c r="E41" s="173" t="s">
        <v>663</v>
      </c>
      <c r="F41" s="174">
        <v>313060.19899999996</v>
      </c>
      <c r="G41" s="175"/>
      <c r="H41" s="176">
        <v>0</v>
      </c>
      <c r="I41" s="176">
        <v>0</v>
      </c>
      <c r="J41" s="176">
        <v>0</v>
      </c>
      <c r="K41" s="176">
        <v>219142.13929999995</v>
      </c>
      <c r="L41" s="176">
        <v>93918.059699999983</v>
      </c>
      <c r="M41" s="176">
        <v>0</v>
      </c>
      <c r="N41" s="176">
        <v>0</v>
      </c>
      <c r="O41" s="176">
        <v>0</v>
      </c>
      <c r="P41" s="176">
        <v>0</v>
      </c>
      <c r="Q41" s="177">
        <f t="shared" si="2"/>
        <v>313060.19899999991</v>
      </c>
      <c r="R41" s="178">
        <v>0</v>
      </c>
      <c r="S41" s="177">
        <f t="shared" si="0"/>
        <v>313060.19899999991</v>
      </c>
      <c r="T41" s="179">
        <f t="shared" si="1"/>
        <v>0.3601087926637474</v>
      </c>
      <c r="U41" s="180"/>
      <c r="V41" s="182"/>
      <c r="W41" s="182"/>
    </row>
    <row r="42" spans="2:29" s="181" customFormat="1" ht="40.5" customHeight="1">
      <c r="B42" s="170" t="s">
        <v>1124</v>
      </c>
      <c r="C42" s="171" t="s">
        <v>1114</v>
      </c>
      <c r="D42" s="172"/>
      <c r="E42" s="173" t="s">
        <v>659</v>
      </c>
      <c r="F42" s="174">
        <v>216860.36</v>
      </c>
      <c r="G42" s="175"/>
      <c r="H42" s="176">
        <v>0</v>
      </c>
      <c r="I42" s="176">
        <v>0</v>
      </c>
      <c r="J42" s="176">
        <v>0</v>
      </c>
      <c r="K42" s="176">
        <v>151802.25199999998</v>
      </c>
      <c r="L42" s="176">
        <v>65058.107999999993</v>
      </c>
      <c r="M42" s="176">
        <v>0</v>
      </c>
      <c r="N42" s="176">
        <v>0</v>
      </c>
      <c r="O42" s="176">
        <v>0</v>
      </c>
      <c r="P42" s="176">
        <v>0</v>
      </c>
      <c r="Q42" s="177">
        <f t="shared" si="2"/>
        <v>216860.36</v>
      </c>
      <c r="R42" s="178">
        <v>0</v>
      </c>
      <c r="S42" s="177">
        <f t="shared" si="0"/>
        <v>216860.36</v>
      </c>
      <c r="T42" s="179">
        <f t="shared" si="1"/>
        <v>0.24945145587231179</v>
      </c>
      <c r="U42" s="180"/>
      <c r="V42" s="182"/>
      <c r="W42" s="182"/>
    </row>
    <row r="43" spans="2:29" s="181" customFormat="1" ht="40.5" customHeight="1">
      <c r="B43" s="170" t="s">
        <v>1124</v>
      </c>
      <c r="C43" s="171" t="s">
        <v>1114</v>
      </c>
      <c r="D43" s="172"/>
      <c r="E43" s="173" t="s">
        <v>604</v>
      </c>
      <c r="F43" s="174">
        <v>54852.34</v>
      </c>
      <c r="G43" s="175"/>
      <c r="H43" s="176">
        <v>0</v>
      </c>
      <c r="I43" s="176">
        <v>0</v>
      </c>
      <c r="J43" s="176">
        <v>0</v>
      </c>
      <c r="K43" s="176">
        <v>38396.637999999992</v>
      </c>
      <c r="L43" s="176">
        <v>16455.701999999997</v>
      </c>
      <c r="M43" s="176">
        <v>0</v>
      </c>
      <c r="N43" s="176">
        <v>0</v>
      </c>
      <c r="O43" s="176">
        <v>0</v>
      </c>
      <c r="P43" s="176">
        <v>0</v>
      </c>
      <c r="Q43" s="177">
        <f t="shared" si="2"/>
        <v>54852.339999999989</v>
      </c>
      <c r="R43" s="178">
        <v>0</v>
      </c>
      <c r="S43" s="177">
        <f t="shared" si="0"/>
        <v>54852.339999999989</v>
      </c>
      <c r="T43" s="179">
        <f t="shared" si="1"/>
        <v>6.3095883779788239E-2</v>
      </c>
      <c r="U43" s="180"/>
      <c r="V43" s="182"/>
      <c r="W43" s="182"/>
    </row>
    <row r="44" spans="2:29" s="181" customFormat="1" ht="40.5" customHeight="1">
      <c r="B44" s="170" t="s">
        <v>1124</v>
      </c>
      <c r="C44" s="171" t="s">
        <v>1114</v>
      </c>
      <c r="D44" s="172"/>
      <c r="E44" s="173" t="s">
        <v>579</v>
      </c>
      <c r="F44" s="174">
        <v>359232.5</v>
      </c>
      <c r="G44" s="175"/>
      <c r="H44" s="176">
        <v>0</v>
      </c>
      <c r="I44" s="176">
        <v>0</v>
      </c>
      <c r="J44" s="176">
        <v>0</v>
      </c>
      <c r="K44" s="176">
        <v>251462.74999999997</v>
      </c>
      <c r="L44" s="176">
        <v>107769.75</v>
      </c>
      <c r="M44" s="176">
        <v>0</v>
      </c>
      <c r="N44" s="176">
        <v>0</v>
      </c>
      <c r="O44" s="176">
        <v>0</v>
      </c>
      <c r="P44" s="176">
        <v>0</v>
      </c>
      <c r="Q44" s="177">
        <f t="shared" si="2"/>
        <v>359232.5</v>
      </c>
      <c r="R44" s="178">
        <v>0</v>
      </c>
      <c r="S44" s="177">
        <f t="shared" si="0"/>
        <v>359232.5</v>
      </c>
      <c r="T44" s="179">
        <f t="shared" si="1"/>
        <v>0.41322014830949394</v>
      </c>
      <c r="U44" s="180"/>
      <c r="V44" s="182"/>
      <c r="W44" s="182"/>
    </row>
    <row r="45" spans="2:29" s="181" customFormat="1" ht="40.5" customHeight="1">
      <c r="B45" s="170" t="s">
        <v>1125</v>
      </c>
      <c r="C45" s="171" t="s">
        <v>1113</v>
      </c>
      <c r="D45" s="172"/>
      <c r="E45" s="173" t="s">
        <v>1126</v>
      </c>
      <c r="F45" s="174">
        <v>263721.37849999999</v>
      </c>
      <c r="G45" s="175"/>
      <c r="H45" s="176">
        <v>0</v>
      </c>
      <c r="I45" s="176">
        <v>0</v>
      </c>
      <c r="J45" s="176">
        <v>0</v>
      </c>
      <c r="K45" s="176">
        <v>184604.96494999999</v>
      </c>
      <c r="L45" s="176">
        <v>79116.413549999997</v>
      </c>
      <c r="M45" s="176">
        <v>0</v>
      </c>
      <c r="N45" s="176">
        <v>0</v>
      </c>
      <c r="O45" s="176">
        <v>0</v>
      </c>
      <c r="P45" s="176">
        <v>0</v>
      </c>
      <c r="Q45" s="177">
        <f t="shared" si="2"/>
        <v>263721.37849999999</v>
      </c>
      <c r="R45" s="178">
        <v>0</v>
      </c>
      <c r="S45" s="177">
        <f t="shared" si="0"/>
        <v>263721.37849999999</v>
      </c>
      <c r="T45" s="179">
        <f t="shared" si="1"/>
        <v>0.30335503367917482</v>
      </c>
      <c r="V45" s="182"/>
      <c r="W45" s="182"/>
    </row>
    <row r="46" spans="2:29" s="181" customFormat="1" ht="40.5" customHeight="1">
      <c r="B46" s="170" t="s">
        <v>1127</v>
      </c>
      <c r="C46" s="171" t="s">
        <v>1113</v>
      </c>
      <c r="D46" s="172"/>
      <c r="E46" s="173" t="s">
        <v>572</v>
      </c>
      <c r="F46" s="174">
        <v>232685.35149999999</v>
      </c>
      <c r="G46" s="175"/>
      <c r="H46" s="176">
        <v>0</v>
      </c>
      <c r="I46" s="176">
        <v>0</v>
      </c>
      <c r="J46" s="176">
        <v>0</v>
      </c>
      <c r="K46" s="176">
        <v>162879.74604999999</v>
      </c>
      <c r="L46" s="176">
        <v>69805.605449999988</v>
      </c>
      <c r="M46" s="176">
        <v>0</v>
      </c>
      <c r="N46" s="176">
        <v>0</v>
      </c>
      <c r="O46" s="176">
        <v>0</v>
      </c>
      <c r="P46" s="176">
        <v>0</v>
      </c>
      <c r="Q46" s="177">
        <f t="shared" si="2"/>
        <v>232685.35149999999</v>
      </c>
      <c r="R46" s="178">
        <v>0</v>
      </c>
      <c r="S46" s="177">
        <f t="shared" si="0"/>
        <v>232685.35149999999</v>
      </c>
      <c r="T46" s="179">
        <f t="shared" si="1"/>
        <v>0.26765472349043229</v>
      </c>
      <c r="U46" s="183">
        <f>K46/Q46</f>
        <v>0.7</v>
      </c>
      <c r="V46" s="183">
        <f>L46/Q46</f>
        <v>0.3</v>
      </c>
      <c r="W46" s="182"/>
    </row>
    <row r="47" spans="2:29" s="181" customFormat="1" ht="40.5" customHeight="1">
      <c r="B47" s="170" t="s">
        <v>1128</v>
      </c>
      <c r="C47" s="171" t="s">
        <v>1113</v>
      </c>
      <c r="D47" s="172"/>
      <c r="E47" s="173" t="s">
        <v>731</v>
      </c>
      <c r="F47" s="174">
        <v>232128.99354499998</v>
      </c>
      <c r="G47" s="175"/>
      <c r="H47" s="176">
        <v>0</v>
      </c>
      <c r="I47" s="176">
        <v>0</v>
      </c>
      <c r="J47" s="176">
        <v>0</v>
      </c>
      <c r="K47" s="176">
        <v>162490.29548149998</v>
      </c>
      <c r="L47" s="176">
        <v>69638.698063499993</v>
      </c>
      <c r="M47" s="176">
        <v>0</v>
      </c>
      <c r="N47" s="176">
        <v>0</v>
      </c>
      <c r="O47" s="176">
        <v>0</v>
      </c>
      <c r="P47" s="176">
        <v>0</v>
      </c>
      <c r="Q47" s="177">
        <f t="shared" si="2"/>
        <v>232128.99354499998</v>
      </c>
      <c r="R47" s="178">
        <v>0</v>
      </c>
      <c r="S47" s="177">
        <f t="shared" si="0"/>
        <v>232128.99354499998</v>
      </c>
      <c r="T47" s="179">
        <f t="shared" si="1"/>
        <v>0.26701475267298602</v>
      </c>
      <c r="U47" s="180"/>
      <c r="V47" s="182"/>
      <c r="W47" s="182"/>
    </row>
    <row r="48" spans="2:29" s="181" customFormat="1" ht="40.5" customHeight="1">
      <c r="B48" s="170" t="s">
        <v>1129</v>
      </c>
      <c r="C48" s="171" t="s">
        <v>1113</v>
      </c>
      <c r="D48" s="172"/>
      <c r="E48" s="173" t="s">
        <v>422</v>
      </c>
      <c r="F48" s="174">
        <v>328273.68</v>
      </c>
      <c r="G48" s="175"/>
      <c r="H48" s="176">
        <v>0</v>
      </c>
      <c r="I48" s="176">
        <v>0</v>
      </c>
      <c r="J48" s="176">
        <v>0</v>
      </c>
      <c r="K48" s="176">
        <v>229791.57599999997</v>
      </c>
      <c r="L48" s="176">
        <v>98482.103999999992</v>
      </c>
      <c r="M48" s="176">
        <v>0</v>
      </c>
      <c r="N48" s="176">
        <v>0</v>
      </c>
      <c r="O48" s="176">
        <v>0</v>
      </c>
      <c r="P48" s="176">
        <v>0</v>
      </c>
      <c r="Q48" s="177">
        <f t="shared" si="2"/>
        <v>328273.67999999993</v>
      </c>
      <c r="R48" s="178">
        <v>0</v>
      </c>
      <c r="S48" s="177">
        <f t="shared" si="0"/>
        <v>328273.67999999993</v>
      </c>
      <c r="T48" s="179">
        <f t="shared" si="1"/>
        <v>0.37760864825900586</v>
      </c>
      <c r="U48" s="180"/>
      <c r="V48" s="182"/>
      <c r="W48" s="182"/>
    </row>
    <row r="49" spans="2:23" s="181" customFormat="1" ht="40.5" customHeight="1">
      <c r="B49" s="170" t="s">
        <v>1129</v>
      </c>
      <c r="C49" s="171" t="s">
        <v>1114</v>
      </c>
      <c r="D49" s="172"/>
      <c r="E49" s="173" t="s">
        <v>393</v>
      </c>
      <c r="F49" s="174">
        <v>109584</v>
      </c>
      <c r="G49" s="175"/>
      <c r="H49" s="176">
        <v>0</v>
      </c>
      <c r="I49" s="176">
        <v>27396</v>
      </c>
      <c r="J49" s="176">
        <v>0</v>
      </c>
      <c r="K49" s="176">
        <v>43833.600000000006</v>
      </c>
      <c r="L49" s="176">
        <v>38354.400000000001</v>
      </c>
      <c r="M49" s="176">
        <v>0</v>
      </c>
      <c r="N49" s="176">
        <v>0</v>
      </c>
      <c r="O49" s="176">
        <v>0</v>
      </c>
      <c r="P49" s="176">
        <v>0</v>
      </c>
      <c r="Q49" s="177">
        <f t="shared" si="2"/>
        <v>109584</v>
      </c>
      <c r="R49" s="178">
        <v>0</v>
      </c>
      <c r="S49" s="177">
        <f t="shared" si="0"/>
        <v>109584</v>
      </c>
      <c r="T49" s="179">
        <f t="shared" si="1"/>
        <v>0.12605295103407288</v>
      </c>
      <c r="U49" s="180"/>
      <c r="V49" s="182"/>
      <c r="W49" s="182"/>
    </row>
    <row r="50" spans="2:23" s="181" customFormat="1" ht="40.5" customHeight="1">
      <c r="B50" s="170" t="s">
        <v>1129</v>
      </c>
      <c r="C50" s="171" t="s">
        <v>1114</v>
      </c>
      <c r="D50" s="172"/>
      <c r="E50" s="173" t="s">
        <v>372</v>
      </c>
      <c r="F50" s="174">
        <v>128926.2</v>
      </c>
      <c r="G50" s="175"/>
      <c r="H50" s="176">
        <v>0</v>
      </c>
      <c r="I50" s="176">
        <v>32231.55</v>
      </c>
      <c r="J50" s="176">
        <v>0</v>
      </c>
      <c r="K50" s="176">
        <v>51570.48</v>
      </c>
      <c r="L50" s="176">
        <v>45124.17</v>
      </c>
      <c r="M50" s="176">
        <v>0</v>
      </c>
      <c r="N50" s="176">
        <v>0</v>
      </c>
      <c r="O50" s="176">
        <v>0</v>
      </c>
      <c r="P50" s="176">
        <v>0</v>
      </c>
      <c r="Q50" s="177">
        <f t="shared" si="2"/>
        <v>128926.2</v>
      </c>
      <c r="R50" s="178">
        <v>0</v>
      </c>
      <c r="S50" s="177">
        <f t="shared" si="0"/>
        <v>128926.2</v>
      </c>
      <c r="T50" s="179">
        <f t="shared" si="1"/>
        <v>0.14830201467010773</v>
      </c>
      <c r="U50" s="180"/>
      <c r="V50" s="182"/>
      <c r="W50" s="182"/>
    </row>
    <row r="51" spans="2:23" s="181" customFormat="1" ht="40.5" customHeight="1">
      <c r="B51" s="170" t="s">
        <v>1129</v>
      </c>
      <c r="C51" s="171" t="s">
        <v>1114</v>
      </c>
      <c r="D51" s="172"/>
      <c r="E51" s="173" t="s">
        <v>1130</v>
      </c>
      <c r="F51" s="174">
        <v>10001.26</v>
      </c>
      <c r="G51" s="175"/>
      <c r="H51" s="176">
        <v>0</v>
      </c>
      <c r="I51" s="176">
        <v>2500.3150000000001</v>
      </c>
      <c r="J51" s="176">
        <v>0</v>
      </c>
      <c r="K51" s="176">
        <v>4000.5040000000004</v>
      </c>
      <c r="L51" s="176">
        <v>3500.4410000000003</v>
      </c>
      <c r="M51" s="176">
        <v>0</v>
      </c>
      <c r="N51" s="176">
        <v>0</v>
      </c>
      <c r="O51" s="176">
        <v>0</v>
      </c>
      <c r="P51" s="176">
        <v>0</v>
      </c>
      <c r="Q51" s="177">
        <f t="shared" si="2"/>
        <v>10001.26</v>
      </c>
      <c r="R51" s="178">
        <v>0</v>
      </c>
      <c r="S51" s="177">
        <f t="shared" si="0"/>
        <v>10001.26</v>
      </c>
      <c r="T51" s="179">
        <f t="shared" si="1"/>
        <v>1.1504310273936265E-2</v>
      </c>
      <c r="U51" s="180"/>
      <c r="V51" s="182"/>
      <c r="W51" s="182"/>
    </row>
    <row r="52" spans="2:23" s="181" customFormat="1" ht="40.5" customHeight="1">
      <c r="B52" s="170" t="s">
        <v>1131</v>
      </c>
      <c r="C52" s="171" t="s">
        <v>1114</v>
      </c>
      <c r="D52" s="172"/>
      <c r="E52" s="173" t="s">
        <v>1132</v>
      </c>
      <c r="F52" s="174">
        <v>0</v>
      </c>
      <c r="G52" s="175"/>
      <c r="H52" s="176">
        <v>0</v>
      </c>
      <c r="I52" s="176">
        <v>0</v>
      </c>
      <c r="J52" s="176">
        <v>0</v>
      </c>
      <c r="K52" s="176">
        <v>0</v>
      </c>
      <c r="L52" s="176">
        <v>0</v>
      </c>
      <c r="M52" s="176">
        <v>0</v>
      </c>
      <c r="N52" s="176">
        <v>0</v>
      </c>
      <c r="O52" s="176">
        <v>0</v>
      </c>
      <c r="P52" s="176">
        <v>0</v>
      </c>
      <c r="Q52" s="177">
        <f t="shared" si="2"/>
        <v>0</v>
      </c>
      <c r="R52" s="178">
        <v>0</v>
      </c>
      <c r="S52" s="177">
        <f t="shared" si="0"/>
        <v>0</v>
      </c>
      <c r="T52" s="179">
        <f t="shared" si="1"/>
        <v>0</v>
      </c>
      <c r="U52" s="180"/>
      <c r="V52" s="182"/>
      <c r="W52" s="182"/>
    </row>
    <row r="53" spans="2:23" s="181" customFormat="1" ht="40.5" customHeight="1">
      <c r="B53" s="170" t="s">
        <v>1133</v>
      </c>
      <c r="C53" s="171" t="s">
        <v>1114</v>
      </c>
      <c r="D53" s="172"/>
      <c r="E53" s="173" t="s">
        <v>305</v>
      </c>
      <c r="F53" s="174">
        <v>73132.353000000003</v>
      </c>
      <c r="G53" s="175"/>
      <c r="H53" s="176">
        <v>0</v>
      </c>
      <c r="I53" s="176">
        <v>0</v>
      </c>
      <c r="J53" s="176">
        <v>0</v>
      </c>
      <c r="K53" s="176">
        <v>51192.647100000002</v>
      </c>
      <c r="L53" s="176">
        <v>21939.705900000001</v>
      </c>
      <c r="M53" s="176">
        <v>0</v>
      </c>
      <c r="N53" s="176">
        <v>0</v>
      </c>
      <c r="O53" s="176">
        <v>0</v>
      </c>
      <c r="P53" s="176">
        <v>0</v>
      </c>
      <c r="Q53" s="177">
        <f t="shared" si="2"/>
        <v>73132.353000000003</v>
      </c>
      <c r="R53" s="178">
        <v>0</v>
      </c>
      <c r="S53" s="177">
        <f t="shared" si="0"/>
        <v>73132.353000000003</v>
      </c>
      <c r="T53" s="179">
        <f t="shared" si="1"/>
        <v>8.4123128483314463E-2</v>
      </c>
      <c r="U53" s="180"/>
      <c r="V53" s="182"/>
      <c r="W53" s="182"/>
    </row>
    <row r="54" spans="2:23" s="181" customFormat="1" ht="40.5" customHeight="1">
      <c r="B54" s="170" t="s">
        <v>1134</v>
      </c>
      <c r="C54" s="171" t="s">
        <v>1114</v>
      </c>
      <c r="D54" s="172"/>
      <c r="E54" s="173" t="s">
        <v>1135</v>
      </c>
      <c r="F54" s="174">
        <v>93207.23</v>
      </c>
      <c r="G54" s="175"/>
      <c r="H54" s="176">
        <v>0</v>
      </c>
      <c r="I54" s="176">
        <v>0</v>
      </c>
      <c r="J54" s="176">
        <v>0</v>
      </c>
      <c r="K54" s="176">
        <v>65245.060999999994</v>
      </c>
      <c r="L54" s="176">
        <v>27962.168999999998</v>
      </c>
      <c r="M54" s="176">
        <v>0</v>
      </c>
      <c r="N54" s="176">
        <v>0</v>
      </c>
      <c r="O54" s="176">
        <v>0</v>
      </c>
      <c r="P54" s="176">
        <v>0</v>
      </c>
      <c r="Q54" s="177">
        <f t="shared" si="2"/>
        <v>93207.23</v>
      </c>
      <c r="R54" s="178">
        <v>0</v>
      </c>
      <c r="S54" s="177">
        <f t="shared" si="0"/>
        <v>93207.23</v>
      </c>
      <c r="T54" s="179">
        <f t="shared" si="1"/>
        <v>0.10721498028189852</v>
      </c>
      <c r="U54" s="180"/>
      <c r="V54" s="182"/>
      <c r="W54" s="182"/>
    </row>
    <row r="55" spans="2:23" s="181" customFormat="1" ht="40.5" customHeight="1">
      <c r="B55" s="170" t="s">
        <v>1136</v>
      </c>
      <c r="C55" s="171" t="s">
        <v>1114</v>
      </c>
      <c r="D55" s="172"/>
      <c r="E55" s="173" t="s">
        <v>330</v>
      </c>
      <c r="F55" s="174">
        <v>88594.82</v>
      </c>
      <c r="G55" s="175"/>
      <c r="H55" s="176">
        <v>0</v>
      </c>
      <c r="I55" s="176">
        <v>0</v>
      </c>
      <c r="J55" s="176">
        <v>0</v>
      </c>
      <c r="K55" s="176">
        <v>62016.374000000003</v>
      </c>
      <c r="L55" s="176">
        <v>26578.446</v>
      </c>
      <c r="M55" s="176">
        <v>0</v>
      </c>
      <c r="N55" s="176">
        <v>0</v>
      </c>
      <c r="O55" s="176">
        <v>0</v>
      </c>
      <c r="P55" s="176">
        <v>0</v>
      </c>
      <c r="Q55" s="177">
        <f t="shared" si="2"/>
        <v>88594.82</v>
      </c>
      <c r="R55" s="178">
        <v>0</v>
      </c>
      <c r="S55" s="177">
        <f t="shared" si="0"/>
        <v>88594.82</v>
      </c>
      <c r="T55" s="179">
        <f t="shared" si="1"/>
        <v>0.10190938921131279</v>
      </c>
      <c r="U55" s="180"/>
      <c r="V55" s="182"/>
      <c r="W55" s="182"/>
    </row>
    <row r="56" spans="2:23" s="181" customFormat="1" ht="40.5" customHeight="1">
      <c r="B56" s="170" t="s">
        <v>1137</v>
      </c>
      <c r="C56" s="171" t="s">
        <v>1114</v>
      </c>
      <c r="D56" s="172"/>
      <c r="E56" s="173" t="s">
        <v>916</v>
      </c>
      <c r="F56" s="174">
        <v>133314.13199999998</v>
      </c>
      <c r="G56" s="175"/>
      <c r="H56" s="176">
        <v>0</v>
      </c>
      <c r="I56" s="176">
        <v>0</v>
      </c>
      <c r="J56" s="176">
        <v>0</v>
      </c>
      <c r="K56" s="176">
        <v>93319.892399999982</v>
      </c>
      <c r="L56" s="176">
        <v>39994.239599999994</v>
      </c>
      <c r="M56" s="176">
        <v>0</v>
      </c>
      <c r="N56" s="176">
        <v>0</v>
      </c>
      <c r="O56" s="176">
        <v>0</v>
      </c>
      <c r="P56" s="176">
        <v>0</v>
      </c>
      <c r="Q56" s="177">
        <f t="shared" si="2"/>
        <v>133314.13199999998</v>
      </c>
      <c r="R56" s="178">
        <v>0</v>
      </c>
      <c r="S56" s="177">
        <f t="shared" si="0"/>
        <v>133314.13199999998</v>
      </c>
      <c r="T56" s="179">
        <f t="shared" si="1"/>
        <v>0.15334939181948026</v>
      </c>
      <c r="U56" s="180"/>
      <c r="V56" s="182"/>
      <c r="W56" s="182"/>
    </row>
    <row r="57" spans="2:23" s="181" customFormat="1" ht="40.5" customHeight="1">
      <c r="B57" s="170" t="s">
        <v>1138</v>
      </c>
      <c r="C57" s="171" t="s">
        <v>1114</v>
      </c>
      <c r="D57" s="172"/>
      <c r="E57" s="173" t="s">
        <v>299</v>
      </c>
      <c r="F57" s="174">
        <v>101838.219</v>
      </c>
      <c r="G57" s="175"/>
      <c r="H57" s="176">
        <v>0</v>
      </c>
      <c r="I57" s="176">
        <v>0</v>
      </c>
      <c r="J57" s="176">
        <v>0</v>
      </c>
      <c r="K57" s="176">
        <v>71286.753299999997</v>
      </c>
      <c r="L57" s="176">
        <v>30551.465699999997</v>
      </c>
      <c r="M57" s="176">
        <v>0</v>
      </c>
      <c r="N57" s="176">
        <v>0</v>
      </c>
      <c r="O57" s="176">
        <v>0</v>
      </c>
      <c r="P57" s="176">
        <v>0</v>
      </c>
      <c r="Q57" s="177">
        <f t="shared" si="2"/>
        <v>101838.219</v>
      </c>
      <c r="R57" s="178">
        <v>0</v>
      </c>
      <c r="S57" s="177">
        <f t="shared" si="0"/>
        <v>101838.219</v>
      </c>
      <c r="T57" s="179">
        <f t="shared" si="1"/>
        <v>0.11714308688315984</v>
      </c>
      <c r="U57" s="180"/>
      <c r="V57" s="182"/>
      <c r="W57" s="182"/>
    </row>
    <row r="58" spans="2:23" s="181" customFormat="1" ht="40.5" customHeight="1">
      <c r="B58" s="170" t="s">
        <v>1051</v>
      </c>
      <c r="C58" s="171" t="s">
        <v>1114</v>
      </c>
      <c r="D58" s="172"/>
      <c r="E58" s="173" t="s">
        <v>1139</v>
      </c>
      <c r="F58" s="174">
        <v>100000</v>
      </c>
      <c r="G58" s="175"/>
      <c r="H58" s="176">
        <v>0</v>
      </c>
      <c r="I58" s="176">
        <v>0</v>
      </c>
      <c r="J58" s="176">
        <v>0</v>
      </c>
      <c r="K58" s="176">
        <v>70000</v>
      </c>
      <c r="L58" s="176">
        <v>30000</v>
      </c>
      <c r="M58" s="176">
        <v>0</v>
      </c>
      <c r="N58" s="176">
        <v>0</v>
      </c>
      <c r="O58" s="176">
        <v>0</v>
      </c>
      <c r="P58" s="176">
        <v>0</v>
      </c>
      <c r="Q58" s="177">
        <f t="shared" si="2"/>
        <v>100000</v>
      </c>
      <c r="R58" s="178">
        <v>0</v>
      </c>
      <c r="S58" s="177">
        <f t="shared" si="0"/>
        <v>100000</v>
      </c>
      <c r="T58" s="179">
        <f t="shared" si="1"/>
        <v>0.11502860913461169</v>
      </c>
      <c r="U58" s="180"/>
      <c r="V58" s="182"/>
      <c r="W58" s="182"/>
    </row>
    <row r="59" spans="2:23" s="181" customFormat="1" ht="40.5" customHeight="1">
      <c r="B59" s="170" t="s">
        <v>145</v>
      </c>
      <c r="C59" s="171" t="s">
        <v>1114</v>
      </c>
      <c r="D59" s="172"/>
      <c r="E59" s="173" t="s">
        <v>897</v>
      </c>
      <c r="F59" s="174">
        <v>19077.827999999994</v>
      </c>
      <c r="G59" s="175"/>
      <c r="H59" s="176">
        <v>0</v>
      </c>
      <c r="I59" s="176">
        <v>0</v>
      </c>
      <c r="J59" s="176">
        <v>0</v>
      </c>
      <c r="K59" s="176">
        <v>13354.479599999995</v>
      </c>
      <c r="L59" s="176">
        <v>5723.348399999998</v>
      </c>
      <c r="M59" s="176">
        <v>0</v>
      </c>
      <c r="N59" s="176">
        <v>0</v>
      </c>
      <c r="O59" s="176">
        <v>0</v>
      </c>
      <c r="P59" s="176">
        <v>0</v>
      </c>
      <c r="Q59" s="177">
        <f t="shared" si="2"/>
        <v>19077.827999999994</v>
      </c>
      <c r="R59" s="178">
        <v>0</v>
      </c>
      <c r="S59" s="177">
        <f t="shared" si="0"/>
        <v>19077.827999999994</v>
      </c>
      <c r="T59" s="179">
        <f t="shared" si="1"/>
        <v>2.1944960201493498E-2</v>
      </c>
      <c r="U59" s="180"/>
      <c r="V59" s="182"/>
      <c r="W59" s="182"/>
    </row>
    <row r="60" spans="2:23" s="181" customFormat="1" ht="40.5" customHeight="1">
      <c r="B60" s="170" t="s">
        <v>1140</v>
      </c>
      <c r="C60" s="171" t="s">
        <v>1114</v>
      </c>
      <c r="D60" s="172"/>
      <c r="E60" s="173" t="s">
        <v>884</v>
      </c>
      <c r="F60" s="174">
        <v>207182.07199999999</v>
      </c>
      <c r="G60" s="175"/>
      <c r="H60" s="176">
        <v>0</v>
      </c>
      <c r="I60" s="176">
        <v>0</v>
      </c>
      <c r="J60" s="176">
        <v>0</v>
      </c>
      <c r="K60" s="176">
        <v>145027.45039999997</v>
      </c>
      <c r="L60" s="176">
        <v>62154.621599999991</v>
      </c>
      <c r="M60" s="176">
        <v>0</v>
      </c>
      <c r="N60" s="176">
        <v>0</v>
      </c>
      <c r="O60" s="176">
        <v>0</v>
      </c>
      <c r="P60" s="176">
        <v>0</v>
      </c>
      <c r="Q60" s="177">
        <f t="shared" si="2"/>
        <v>207182.07199999996</v>
      </c>
      <c r="R60" s="178">
        <v>0</v>
      </c>
      <c r="S60" s="177">
        <f t="shared" si="0"/>
        <v>207182.07199999996</v>
      </c>
      <c r="T60" s="179">
        <f t="shared" si="1"/>
        <v>0.23831865579786971</v>
      </c>
      <c r="U60" s="180"/>
      <c r="V60" s="182"/>
      <c r="W60" s="182"/>
    </row>
    <row r="61" spans="2:23" s="181" customFormat="1" ht="40.5" customHeight="1">
      <c r="B61" s="170" t="s">
        <v>1141</v>
      </c>
      <c r="C61" s="171" t="s">
        <v>1114</v>
      </c>
      <c r="D61" s="172"/>
      <c r="E61" s="173" t="s">
        <v>1142</v>
      </c>
      <c r="F61" s="174">
        <v>24381.538000000004</v>
      </c>
      <c r="G61" s="175"/>
      <c r="H61" s="176">
        <v>0</v>
      </c>
      <c r="I61" s="176">
        <v>0</v>
      </c>
      <c r="J61" s="176">
        <v>0</v>
      </c>
      <c r="K61" s="176">
        <v>17067.0766</v>
      </c>
      <c r="L61" s="176">
        <v>7314.461400000001</v>
      </c>
      <c r="M61" s="176">
        <v>0</v>
      </c>
      <c r="N61" s="176">
        <v>0</v>
      </c>
      <c r="O61" s="176">
        <v>0</v>
      </c>
      <c r="P61" s="176">
        <v>0</v>
      </c>
      <c r="Q61" s="177">
        <f t="shared" si="2"/>
        <v>24381.538</v>
      </c>
      <c r="R61" s="178">
        <v>0</v>
      </c>
      <c r="S61" s="177">
        <f t="shared" si="0"/>
        <v>24381.538</v>
      </c>
      <c r="T61" s="179">
        <f t="shared" si="1"/>
        <v>2.8045744047026817E-2</v>
      </c>
      <c r="U61" s="180"/>
      <c r="V61" s="182"/>
      <c r="W61" s="182"/>
    </row>
    <row r="62" spans="2:23" s="181" customFormat="1" ht="40.5" customHeight="1">
      <c r="B62" s="170" t="s">
        <v>849</v>
      </c>
      <c r="C62" s="171" t="s">
        <v>1114</v>
      </c>
      <c r="D62" s="172"/>
      <c r="E62" s="173" t="s">
        <v>853</v>
      </c>
      <c r="F62" s="174">
        <v>13898.272500000001</v>
      </c>
      <c r="G62" s="175"/>
      <c r="H62" s="176">
        <v>0</v>
      </c>
      <c r="I62" s="176">
        <v>0</v>
      </c>
      <c r="J62" s="176">
        <v>0</v>
      </c>
      <c r="K62" s="176">
        <v>9728.7907500000001</v>
      </c>
      <c r="L62" s="176">
        <v>4169.4817499999999</v>
      </c>
      <c r="M62" s="176">
        <v>0</v>
      </c>
      <c r="N62" s="176">
        <v>0</v>
      </c>
      <c r="O62" s="176">
        <v>0</v>
      </c>
      <c r="P62" s="176">
        <v>0</v>
      </c>
      <c r="Q62" s="177">
        <f t="shared" si="2"/>
        <v>13898.272499999999</v>
      </c>
      <c r="R62" s="178">
        <v>0</v>
      </c>
      <c r="S62" s="177">
        <f>Q62+R62</f>
        <v>13898.272499999999</v>
      </c>
      <c r="T62" s="179">
        <f t="shared" si="1"/>
        <v>1.5986989550488221E-2</v>
      </c>
      <c r="U62" s="180"/>
      <c r="V62" s="182"/>
      <c r="W62" s="182"/>
    </row>
    <row r="63" spans="2:23" s="181" customFormat="1" ht="40.5" customHeight="1">
      <c r="B63" s="170" t="s">
        <v>841</v>
      </c>
      <c r="C63" s="171" t="s">
        <v>1114</v>
      </c>
      <c r="D63" s="172"/>
      <c r="E63" s="173" t="s">
        <v>880</v>
      </c>
      <c r="F63" s="174">
        <v>42523.614000000009</v>
      </c>
      <c r="G63" s="175"/>
      <c r="H63" s="176">
        <v>0</v>
      </c>
      <c r="I63" s="176">
        <v>0</v>
      </c>
      <c r="J63" s="176">
        <v>0</v>
      </c>
      <c r="K63" s="176">
        <v>29766.529800000004</v>
      </c>
      <c r="L63" s="176">
        <v>12757.084200000003</v>
      </c>
      <c r="M63" s="176">
        <v>0</v>
      </c>
      <c r="N63" s="176">
        <v>0</v>
      </c>
      <c r="O63" s="176">
        <v>0</v>
      </c>
      <c r="P63" s="176">
        <v>0</v>
      </c>
      <c r="Q63" s="177">
        <f t="shared" si="2"/>
        <v>42523.614000000009</v>
      </c>
      <c r="R63" s="178">
        <v>0</v>
      </c>
      <c r="S63" s="177">
        <f>Q63+R63</f>
        <v>42523.614000000009</v>
      </c>
      <c r="T63" s="179">
        <f t="shared" si="1"/>
        <v>4.8914321737971021E-2</v>
      </c>
      <c r="U63" s="180"/>
      <c r="V63" s="182"/>
      <c r="W63" s="182"/>
    </row>
    <row r="64" spans="2:23" s="181" customFormat="1" ht="40.5" customHeight="1">
      <c r="B64" s="170" t="s">
        <v>238</v>
      </c>
      <c r="C64" s="171" t="s">
        <v>1114</v>
      </c>
      <c r="D64" s="172"/>
      <c r="E64" s="173" t="s">
        <v>879</v>
      </c>
      <c r="F64" s="174">
        <v>24381.713999999996</v>
      </c>
      <c r="G64" s="175"/>
      <c r="H64" s="176">
        <v>0</v>
      </c>
      <c r="I64" s="176">
        <v>0</v>
      </c>
      <c r="J64" s="176">
        <v>0</v>
      </c>
      <c r="K64" s="176">
        <v>17067.199799999995</v>
      </c>
      <c r="L64" s="176">
        <v>7314.5141999999987</v>
      </c>
      <c r="M64" s="176">
        <v>0</v>
      </c>
      <c r="N64" s="176">
        <v>0</v>
      </c>
      <c r="O64" s="176">
        <v>0</v>
      </c>
      <c r="P64" s="176">
        <v>0</v>
      </c>
      <c r="Q64" s="177">
        <f t="shared" si="2"/>
        <v>24381.713999999993</v>
      </c>
      <c r="R64" s="178">
        <v>0</v>
      </c>
      <c r="S64" s="177">
        <f>Q64+R64</f>
        <v>24381.713999999993</v>
      </c>
      <c r="T64" s="179">
        <f t="shared" si="1"/>
        <v>2.8045946497378883E-2</v>
      </c>
      <c r="U64" s="180"/>
      <c r="V64" s="182"/>
      <c r="W64" s="182"/>
    </row>
    <row r="65" spans="2:23" s="181" customFormat="1" ht="40.5" customHeight="1">
      <c r="B65" s="170" t="s">
        <v>1143</v>
      </c>
      <c r="C65" s="171" t="s">
        <v>1114</v>
      </c>
      <c r="D65" s="172"/>
      <c r="E65" s="173" t="s">
        <v>1144</v>
      </c>
      <c r="F65" s="174">
        <v>31987.347000000002</v>
      </c>
      <c r="G65" s="175"/>
      <c r="H65" s="176">
        <v>0</v>
      </c>
      <c r="I65" s="176">
        <v>0</v>
      </c>
      <c r="J65" s="176">
        <v>0</v>
      </c>
      <c r="K65" s="176">
        <v>22391.142899999999</v>
      </c>
      <c r="L65" s="176">
        <v>9596.2041000000008</v>
      </c>
      <c r="M65" s="176">
        <v>0</v>
      </c>
      <c r="N65" s="176">
        <v>0</v>
      </c>
      <c r="O65" s="176">
        <v>0</v>
      </c>
      <c r="P65" s="176">
        <v>0</v>
      </c>
      <c r="Q65" s="177">
        <f t="shared" si="2"/>
        <v>31987.347000000002</v>
      </c>
      <c r="R65" s="178">
        <v>0</v>
      </c>
      <c r="S65" s="177">
        <f t="shared" si="0"/>
        <v>31987.347000000002</v>
      </c>
      <c r="T65" s="179">
        <f t="shared" si="1"/>
        <v>3.6794600353161941E-2</v>
      </c>
      <c r="U65" s="180"/>
      <c r="V65" s="182"/>
      <c r="W65" s="182"/>
    </row>
    <row r="66" spans="2:23" s="181" customFormat="1" ht="40.5" customHeight="1">
      <c r="B66" s="170" t="s">
        <v>1145</v>
      </c>
      <c r="C66" s="171" t="s">
        <v>1114</v>
      </c>
      <c r="D66" s="172"/>
      <c r="E66" s="173" t="s">
        <v>865</v>
      </c>
      <c r="F66" s="174">
        <v>45313.72</v>
      </c>
      <c r="G66" s="175"/>
      <c r="H66" s="176">
        <v>0</v>
      </c>
      <c r="I66" s="176">
        <v>0</v>
      </c>
      <c r="J66" s="176">
        <v>0</v>
      </c>
      <c r="K66" s="176">
        <v>31719.603999999999</v>
      </c>
      <c r="L66" s="176">
        <v>13594.116</v>
      </c>
      <c r="M66" s="176">
        <v>0</v>
      </c>
      <c r="N66" s="176">
        <v>0</v>
      </c>
      <c r="O66" s="176">
        <v>0</v>
      </c>
      <c r="P66" s="176">
        <v>0</v>
      </c>
      <c r="Q66" s="177">
        <f t="shared" si="2"/>
        <v>45313.72</v>
      </c>
      <c r="R66" s="178">
        <v>0</v>
      </c>
      <c r="S66" s="177">
        <f t="shared" si="0"/>
        <v>45313.72</v>
      </c>
      <c r="T66" s="179">
        <f t="shared" si="1"/>
        <v>5.212374186315237E-2</v>
      </c>
      <c r="U66" s="180"/>
      <c r="V66" s="182"/>
      <c r="W66" s="182"/>
    </row>
    <row r="67" spans="2:23" s="181" customFormat="1" ht="40.5" customHeight="1">
      <c r="B67" s="170" t="s">
        <v>1146</v>
      </c>
      <c r="C67" s="171" t="s">
        <v>1114</v>
      </c>
      <c r="D67" s="172"/>
      <c r="E67" s="173" t="s">
        <v>1147</v>
      </c>
      <c r="F67" s="174">
        <v>41063.735999999997</v>
      </c>
      <c r="G67" s="175"/>
      <c r="H67" s="176">
        <v>0</v>
      </c>
      <c r="I67" s="176">
        <v>0</v>
      </c>
      <c r="J67" s="176">
        <v>0</v>
      </c>
      <c r="K67" s="176">
        <v>28744.615199999997</v>
      </c>
      <c r="L67" s="176">
        <v>12319.120799999999</v>
      </c>
      <c r="M67" s="176">
        <v>0</v>
      </c>
      <c r="N67" s="176">
        <v>0</v>
      </c>
      <c r="O67" s="176">
        <v>0</v>
      </c>
      <c r="P67" s="176">
        <v>0</v>
      </c>
      <c r="Q67" s="177">
        <f t="shared" si="2"/>
        <v>41063.735999999997</v>
      </c>
      <c r="R67" s="178">
        <v>0</v>
      </c>
      <c r="S67" s="177">
        <f t="shared" si="0"/>
        <v>41063.735999999997</v>
      </c>
      <c r="T67" s="179">
        <f t="shared" si="1"/>
        <v>4.7235044379508824E-2</v>
      </c>
      <c r="U67" s="180"/>
      <c r="V67" s="182"/>
      <c r="W67" s="182"/>
    </row>
    <row r="68" spans="2:23" s="181" customFormat="1" ht="40.5" customHeight="1">
      <c r="B68" s="170" t="s">
        <v>1051</v>
      </c>
      <c r="C68" s="171" t="s">
        <v>1114</v>
      </c>
      <c r="D68" s="172"/>
      <c r="E68" s="173" t="s">
        <v>1148</v>
      </c>
      <c r="F68" s="174">
        <v>200000</v>
      </c>
      <c r="G68" s="175"/>
      <c r="H68" s="176">
        <v>0</v>
      </c>
      <c r="I68" s="176">
        <v>0</v>
      </c>
      <c r="J68" s="176">
        <v>0</v>
      </c>
      <c r="K68" s="176">
        <v>140000</v>
      </c>
      <c r="L68" s="176">
        <v>60000</v>
      </c>
      <c r="M68" s="176">
        <v>0</v>
      </c>
      <c r="N68" s="176">
        <v>0</v>
      </c>
      <c r="O68" s="176">
        <v>0</v>
      </c>
      <c r="P68" s="176">
        <v>0</v>
      </c>
      <c r="Q68" s="177">
        <f t="shared" si="2"/>
        <v>200000</v>
      </c>
      <c r="R68" s="178">
        <v>0</v>
      </c>
      <c r="S68" s="177">
        <f t="shared" si="0"/>
        <v>200000</v>
      </c>
      <c r="T68" s="179">
        <f t="shared" si="1"/>
        <v>0.23005721826922337</v>
      </c>
      <c r="U68" s="180"/>
      <c r="V68" s="182"/>
      <c r="W68" s="182"/>
    </row>
    <row r="69" spans="2:23" s="181" customFormat="1" ht="40.5" customHeight="1">
      <c r="B69" s="170" t="s">
        <v>1118</v>
      </c>
      <c r="C69" s="171" t="s">
        <v>1113</v>
      </c>
      <c r="D69" s="172"/>
      <c r="E69" s="173" t="s">
        <v>1149</v>
      </c>
      <c r="F69" s="174">
        <v>139131.85</v>
      </c>
      <c r="G69" s="175"/>
      <c r="H69" s="176">
        <v>0</v>
      </c>
      <c r="I69" s="176">
        <v>0</v>
      </c>
      <c r="J69" s="176">
        <v>0</v>
      </c>
      <c r="K69" s="176">
        <v>0</v>
      </c>
      <c r="L69" s="176">
        <v>0</v>
      </c>
      <c r="M69" s="176">
        <v>139131.85</v>
      </c>
      <c r="N69" s="176">
        <v>0</v>
      </c>
      <c r="O69" s="176">
        <v>0</v>
      </c>
      <c r="P69" s="176">
        <v>0</v>
      </c>
      <c r="Q69" s="177">
        <f t="shared" si="2"/>
        <v>139131.85</v>
      </c>
      <c r="R69" s="178">
        <v>0</v>
      </c>
      <c r="S69" s="177">
        <f t="shared" si="0"/>
        <v>139131.85</v>
      </c>
      <c r="T69" s="179">
        <f t="shared" si="1"/>
        <v>0.16004143191825423</v>
      </c>
      <c r="U69" s="180"/>
      <c r="V69" s="182"/>
      <c r="W69" s="182"/>
    </row>
    <row r="70" spans="2:23" s="181" customFormat="1" ht="40.5" customHeight="1">
      <c r="B70" s="170" t="s">
        <v>1118</v>
      </c>
      <c r="C70" s="171" t="s">
        <v>1113</v>
      </c>
      <c r="D70" s="172"/>
      <c r="E70" s="173" t="s">
        <v>1150</v>
      </c>
      <c r="F70" s="174">
        <v>225384.97000000003</v>
      </c>
      <c r="G70" s="175"/>
      <c r="H70" s="176">
        <v>0</v>
      </c>
      <c r="I70" s="176">
        <v>0</v>
      </c>
      <c r="J70" s="176">
        <v>0</v>
      </c>
      <c r="K70" s="176">
        <v>0</v>
      </c>
      <c r="L70" s="176">
        <v>0</v>
      </c>
      <c r="M70" s="176">
        <v>0</v>
      </c>
      <c r="N70" s="176">
        <v>0</v>
      </c>
      <c r="O70" s="176">
        <v>225384.97000000003</v>
      </c>
      <c r="P70" s="176">
        <v>0</v>
      </c>
      <c r="Q70" s="177">
        <f t="shared" si="2"/>
        <v>225384.97000000003</v>
      </c>
      <c r="R70" s="178">
        <v>0</v>
      </c>
      <c r="S70" s="177">
        <f t="shared" si="0"/>
        <v>225384.97000000003</v>
      </c>
      <c r="T70" s="179">
        <f t="shared" si="1"/>
        <v>0.25925719618946186</v>
      </c>
      <c r="U70" s="180"/>
      <c r="V70" s="182"/>
      <c r="W70" s="182"/>
    </row>
    <row r="71" spans="2:23" s="188" customFormat="1" ht="30" customHeight="1">
      <c r="B71" s="980" t="s">
        <v>1151</v>
      </c>
      <c r="C71" s="980"/>
      <c r="D71" s="980"/>
      <c r="E71" s="980"/>
      <c r="F71" s="184">
        <f>SUM(F8:F70)</f>
        <v>86934894.503890321</v>
      </c>
      <c r="G71" s="185"/>
      <c r="H71" s="186">
        <f t="shared" ref="H71:T71" si="3">SUM(H8:H70)</f>
        <v>23151412.735089328</v>
      </c>
      <c r="I71" s="186">
        <f t="shared" si="3"/>
        <v>323871.62421136</v>
      </c>
      <c r="J71" s="186">
        <f t="shared" si="3"/>
        <v>390000</v>
      </c>
      <c r="K71" s="186">
        <f t="shared" si="3"/>
        <v>4488022.8854315002</v>
      </c>
      <c r="L71" s="186">
        <f t="shared" si="3"/>
        <v>2759223.2785877399</v>
      </c>
      <c r="M71" s="186">
        <f t="shared" si="3"/>
        <v>12885692.385421999</v>
      </c>
      <c r="N71" s="186">
        <f t="shared" si="3"/>
        <v>1429321.0247424</v>
      </c>
      <c r="O71" s="186">
        <f t="shared" si="3"/>
        <v>495108.57</v>
      </c>
      <c r="P71" s="186">
        <f t="shared" si="3"/>
        <v>1012242</v>
      </c>
      <c r="Q71" s="186">
        <f t="shared" si="3"/>
        <v>46934894.503484331</v>
      </c>
      <c r="R71" s="186">
        <f t="shared" si="3"/>
        <v>40000000</v>
      </c>
      <c r="S71" s="186">
        <f t="shared" si="3"/>
        <v>86934894.503484324</v>
      </c>
      <c r="T71" s="981">
        <f t="shared" si="3"/>
        <v>100.00000000000006</v>
      </c>
      <c r="U71" s="187"/>
      <c r="V71" s="187"/>
      <c r="W71" s="187"/>
    </row>
    <row r="72" spans="2:23" s="188" customFormat="1" ht="40.5" customHeight="1">
      <c r="B72" s="980" t="s">
        <v>1106</v>
      </c>
      <c r="C72" s="980"/>
      <c r="D72" s="980"/>
      <c r="E72" s="980"/>
      <c r="F72" s="980"/>
      <c r="G72" s="189"/>
      <c r="H72" s="190">
        <f>IFERROR(H71/$S71*100,0)</f>
        <v>26.630748064186616</v>
      </c>
      <c r="I72" s="190">
        <f t="shared" ref="I72:P72" si="4">IFERROR(I71/$S71*100,0)</f>
        <v>0.37254502471200368</v>
      </c>
      <c r="J72" s="190">
        <f t="shared" si="4"/>
        <v>0.4486115756249856</v>
      </c>
      <c r="K72" s="190">
        <f t="shared" si="4"/>
        <v>5.1625103027549208</v>
      </c>
      <c r="L72" s="190">
        <f t="shared" si="4"/>
        <v>3.1738961602779088</v>
      </c>
      <c r="M72" s="190">
        <f t="shared" si="4"/>
        <v>14.822232728315491</v>
      </c>
      <c r="N72" s="190">
        <f t="shared" si="4"/>
        <v>1.6441280948297616</v>
      </c>
      <c r="O72" s="190">
        <f t="shared" si="4"/>
        <v>0.5695165017772652</v>
      </c>
      <c r="P72" s="190">
        <f t="shared" si="4"/>
        <v>1.1643678936763759</v>
      </c>
      <c r="Q72" s="190">
        <f>IFERROR(Q71/$S71*100,0)</f>
        <v>53.988556346155335</v>
      </c>
      <c r="R72" s="190">
        <f>IFERROR(R71/$S71*100,0)</f>
        <v>46.011443653844672</v>
      </c>
      <c r="S72" s="190">
        <f>IFERROR(S71/$S71*100,0)</f>
        <v>100</v>
      </c>
      <c r="T72" s="981"/>
    </row>
    <row r="73" spans="2:23" s="191" customFormat="1" ht="40.5" customHeight="1">
      <c r="B73" s="982" t="s">
        <v>1152</v>
      </c>
      <c r="C73" s="982"/>
      <c r="D73" s="982"/>
      <c r="E73" s="982"/>
      <c r="F73" s="982"/>
      <c r="G73" s="982"/>
      <c r="H73" s="982"/>
      <c r="I73" s="982"/>
      <c r="J73" s="982"/>
      <c r="K73" s="982"/>
      <c r="L73" s="982"/>
      <c r="M73" s="982"/>
      <c r="N73" s="982"/>
      <c r="O73" s="982"/>
      <c r="P73" s="982"/>
      <c r="Q73" s="982"/>
      <c r="R73" s="982"/>
      <c r="S73" s="982"/>
      <c r="T73" s="982"/>
    </row>
    <row r="74" spans="2:23" s="191" customFormat="1" ht="40.5" customHeight="1">
      <c r="C74" s="192"/>
      <c r="D74" s="192"/>
      <c r="E74" s="192"/>
      <c r="F74" s="192"/>
      <c r="G74" s="192"/>
      <c r="H74" s="192"/>
      <c r="I74" s="192"/>
      <c r="J74" s="192"/>
      <c r="K74" s="192"/>
      <c r="L74" s="192"/>
      <c r="M74" s="192"/>
      <c r="N74" s="192"/>
      <c r="O74" s="192"/>
      <c r="P74" s="192"/>
      <c r="Q74" s="193"/>
      <c r="R74" s="193"/>
      <c r="S74" s="193"/>
      <c r="T74" s="192"/>
    </row>
    <row r="75" spans="2:23" s="191" customFormat="1" ht="40.5" customHeight="1">
      <c r="C75" s="156"/>
      <c r="D75" s="156"/>
      <c r="E75" s="52"/>
      <c r="F75" s="52"/>
      <c r="G75" s="52"/>
      <c r="H75" s="52"/>
      <c r="I75" s="52"/>
      <c r="J75" s="52"/>
      <c r="K75" s="52"/>
      <c r="L75" s="52"/>
      <c r="M75" s="52"/>
      <c r="N75" s="52"/>
      <c r="O75" s="52"/>
      <c r="P75" s="52"/>
      <c r="Q75" s="194"/>
      <c r="R75" s="195"/>
      <c r="S75" s="194"/>
      <c r="T75" s="52"/>
    </row>
    <row r="76" spans="2:23" s="191" customFormat="1" ht="40.5" customHeight="1">
      <c r="C76" s="156"/>
      <c r="D76" s="156"/>
      <c r="E76" s="52"/>
      <c r="F76" s="52"/>
      <c r="G76" s="52"/>
      <c r="H76" s="52"/>
      <c r="I76" s="52"/>
      <c r="J76" s="52"/>
      <c r="K76" s="52"/>
      <c r="L76" s="52"/>
      <c r="M76" s="52"/>
      <c r="N76" s="52"/>
      <c r="O76" s="52"/>
      <c r="P76" s="52"/>
      <c r="Q76" s="52"/>
      <c r="R76" s="52"/>
      <c r="S76" s="52"/>
      <c r="T76" s="52"/>
    </row>
    <row r="77" spans="2:23" s="191" customFormat="1" ht="40.5" customHeight="1">
      <c r="C77" s="156"/>
      <c r="D77" s="156"/>
      <c r="E77" s="52"/>
      <c r="F77" s="52"/>
      <c r="G77" s="52"/>
      <c r="H77" s="52"/>
      <c r="I77" s="52"/>
      <c r="J77" s="52"/>
      <c r="K77" s="52"/>
      <c r="L77" s="52"/>
      <c r="M77" s="52"/>
      <c r="N77" s="52"/>
      <c r="O77" s="52"/>
      <c r="P77" s="52"/>
      <c r="Q77" s="52"/>
      <c r="R77" s="52"/>
      <c r="S77" s="52"/>
      <c r="T77" s="52"/>
    </row>
    <row r="78" spans="2:23" s="191" customFormat="1" ht="40.5" customHeight="1">
      <c r="C78" s="156"/>
      <c r="D78" s="156"/>
      <c r="E78" s="52"/>
      <c r="F78" s="52"/>
      <c r="G78" s="52"/>
      <c r="H78" s="52"/>
      <c r="I78" s="52"/>
      <c r="J78" s="52"/>
      <c r="K78" s="52"/>
      <c r="L78" s="52"/>
      <c r="M78" s="52"/>
      <c r="N78" s="52"/>
      <c r="O78" s="52"/>
      <c r="P78" s="52"/>
      <c r="Q78" s="52"/>
      <c r="R78" s="52"/>
      <c r="S78" s="52"/>
      <c r="T78" s="52"/>
    </row>
    <row r="79" spans="2:23" s="191" customFormat="1" ht="40.5" customHeight="1">
      <c r="C79" s="156"/>
      <c r="D79" s="156"/>
      <c r="E79" s="52"/>
      <c r="F79" s="52"/>
      <c r="G79" s="52"/>
      <c r="H79" s="52"/>
      <c r="I79" s="52"/>
      <c r="J79" s="52"/>
      <c r="K79" s="52"/>
      <c r="L79" s="52"/>
      <c r="M79" s="52"/>
      <c r="N79" s="52"/>
      <c r="O79" s="52"/>
      <c r="P79" s="52"/>
      <c r="Q79" s="52"/>
      <c r="R79" s="52"/>
      <c r="S79" s="52"/>
      <c r="T79" s="52"/>
    </row>
    <row r="80" spans="2:23" s="191" customFormat="1" ht="40.5" customHeight="1">
      <c r="C80" s="156"/>
      <c r="D80" s="156"/>
      <c r="E80" s="52"/>
      <c r="F80" s="52"/>
      <c r="G80" s="52"/>
      <c r="H80" s="52"/>
      <c r="I80" s="52"/>
      <c r="J80" s="52"/>
      <c r="K80" s="52"/>
      <c r="L80" s="52"/>
      <c r="M80" s="52"/>
      <c r="N80" s="52"/>
      <c r="O80" s="52"/>
      <c r="P80" s="52"/>
      <c r="Q80" s="52"/>
      <c r="R80" s="52"/>
      <c r="S80" s="52"/>
      <c r="T80" s="52"/>
    </row>
    <row r="81" spans="3:20" s="191" customFormat="1" ht="40.5" customHeight="1">
      <c r="C81" s="156"/>
      <c r="D81" s="156"/>
      <c r="E81" s="52"/>
      <c r="F81" s="52"/>
      <c r="G81" s="52"/>
      <c r="H81" s="52"/>
      <c r="I81" s="52"/>
      <c r="J81" s="52"/>
      <c r="K81" s="52"/>
      <c r="L81" s="52"/>
      <c r="M81" s="52"/>
      <c r="N81" s="52"/>
      <c r="O81" s="52"/>
      <c r="P81" s="52"/>
      <c r="Q81" s="52"/>
      <c r="R81" s="52"/>
      <c r="S81" s="52"/>
      <c r="T81" s="52"/>
    </row>
    <row r="82" spans="3:20" s="191" customFormat="1" ht="40.5" customHeight="1">
      <c r="C82" s="156"/>
      <c r="D82" s="156"/>
      <c r="E82" s="52"/>
      <c r="F82" s="52"/>
      <c r="G82" s="52"/>
      <c r="H82" s="52"/>
      <c r="I82" s="52"/>
      <c r="J82" s="52"/>
      <c r="K82" s="52"/>
      <c r="L82" s="52"/>
      <c r="M82" s="52"/>
      <c r="N82" s="52"/>
      <c r="O82" s="52"/>
      <c r="P82" s="52"/>
      <c r="Q82" s="52"/>
      <c r="R82" s="52"/>
      <c r="S82" s="52"/>
      <c r="T82" s="52"/>
    </row>
    <row r="83" spans="3:20" s="191" customFormat="1" ht="40.5" customHeight="1">
      <c r="C83" s="156"/>
      <c r="D83" s="156"/>
      <c r="E83" s="52"/>
      <c r="F83" s="52"/>
      <c r="G83" s="52"/>
      <c r="H83" s="52"/>
      <c r="I83" s="52"/>
      <c r="J83" s="52"/>
      <c r="K83" s="52"/>
      <c r="L83" s="52"/>
      <c r="M83" s="52"/>
      <c r="N83" s="52"/>
      <c r="O83" s="52"/>
      <c r="P83" s="52"/>
      <c r="Q83" s="52"/>
      <c r="R83" s="52"/>
      <c r="S83" s="52"/>
      <c r="T83" s="52"/>
    </row>
    <row r="84" spans="3:20" s="196" customFormat="1" ht="40.5" customHeight="1">
      <c r="C84" s="156"/>
      <c r="D84" s="156"/>
      <c r="E84" s="52"/>
      <c r="F84" s="52"/>
      <c r="G84" s="52"/>
      <c r="H84" s="52"/>
      <c r="I84" s="52"/>
      <c r="J84" s="52"/>
      <c r="K84" s="52"/>
      <c r="L84" s="52"/>
      <c r="M84" s="52"/>
      <c r="N84" s="52"/>
      <c r="O84" s="52"/>
      <c r="P84" s="52"/>
      <c r="Q84" s="52"/>
      <c r="R84" s="52"/>
      <c r="S84" s="52"/>
      <c r="T84" s="52"/>
    </row>
  </sheetData>
  <sheetProtection algorithmName="SHA-512" hashValue="PRrQfUjLl1Gs37OxQwVvKVbdQrkz1tM+xrQTth3O/rCw8ummlWbi+L5osKydF3kg+T9P0jP6mS27YusXGFtaOw==" saltValue="5sxpc9weUlgHiuTpyzWWTw==" spinCount="100000" sheet="1" objects="1" scenarios="1"/>
  <mergeCells count="20">
    <mergeCell ref="V7:AC7"/>
    <mergeCell ref="B3:T3"/>
    <mergeCell ref="B4:T4"/>
    <mergeCell ref="B6:B7"/>
    <mergeCell ref="C6:C7"/>
    <mergeCell ref="D6:D7"/>
    <mergeCell ref="E6:E7"/>
    <mergeCell ref="F6:F7"/>
    <mergeCell ref="H6:I6"/>
    <mergeCell ref="J6:J7"/>
    <mergeCell ref="K6:O6"/>
    <mergeCell ref="B71:E71"/>
    <mergeCell ref="T71:T72"/>
    <mergeCell ref="B72:F72"/>
    <mergeCell ref="B73:T73"/>
    <mergeCell ref="P6:P7"/>
    <mergeCell ref="Q6:Q7"/>
    <mergeCell ref="R6:R7"/>
    <mergeCell ref="S6:S7"/>
    <mergeCell ref="T6:T7"/>
  </mergeCells>
  <pageMargins left="0.51181102362204722" right="0.51181102362204722" top="0.78740157480314965" bottom="0.78740157480314965" header="0.31496062992125984" footer="0.31496062992125984"/>
  <pageSetup scale="36" orientation="landscape" r:id="rId1"/>
  <colBreaks count="1" manualBreakCount="1">
    <brk id="20"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V251"/>
  <sheetViews>
    <sheetView showGridLines="0" topLeftCell="A16" zoomScale="70" zoomScaleNormal="70" zoomScaleSheetLayoutView="80" workbookViewId="0">
      <selection activeCell="E190" sqref="E190"/>
    </sheetView>
  </sheetViews>
  <sheetFormatPr defaultColWidth="9.140625" defaultRowHeight="26.25"/>
  <cols>
    <col min="1" max="1" width="38.7109375" style="57" customWidth="1"/>
    <col min="2" max="2" width="35.7109375" style="57" customWidth="1"/>
    <col min="3" max="3" width="75" style="57" customWidth="1"/>
    <col min="4" max="4" width="72.28515625" style="57" customWidth="1"/>
    <col min="5" max="5" width="163.28515625" style="57" customWidth="1"/>
    <col min="6" max="6" width="58" style="57" customWidth="1"/>
    <col min="7" max="7" width="49.570312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28.5703125" style="57" customWidth="1"/>
    <col min="20" max="20" width="25" style="57" customWidth="1"/>
    <col min="21" max="21" width="20" style="57" customWidth="1"/>
    <col min="22" max="22" width="36" style="58" customWidth="1"/>
    <col min="23" max="27" width="9.140625" style="53"/>
    <col min="28" max="28" width="14" style="53" bestFit="1" customWidth="1"/>
    <col min="29" max="16384" width="9.140625" style="53"/>
  </cols>
  <sheetData>
    <row r="4" spans="1:14" ht="33.75">
      <c r="N4" s="66"/>
    </row>
    <row r="5" spans="1:14" ht="34.5" thickBot="1">
      <c r="N5" s="66"/>
    </row>
    <row r="6" spans="1:14" ht="33.75">
      <c r="A6" s="1253" t="s">
        <v>1176</v>
      </c>
      <c r="B6" s="1254"/>
      <c r="C6" s="1254"/>
      <c r="D6" s="1254"/>
      <c r="E6" s="1254"/>
      <c r="F6" s="1255"/>
      <c r="N6" s="66"/>
    </row>
    <row r="7" spans="1:14" ht="34.5" thickBot="1">
      <c r="A7" s="1256"/>
      <c r="B7" s="1257"/>
      <c r="C7" s="1257"/>
      <c r="D7" s="1257"/>
      <c r="E7" s="1257"/>
      <c r="F7" s="1258"/>
      <c r="N7" s="66"/>
    </row>
    <row r="8" spans="1:14" ht="34.5" thickBot="1">
      <c r="A8" s="279" t="s">
        <v>1177</v>
      </c>
      <c r="B8" s="1259" t="s">
        <v>1679</v>
      </c>
      <c r="C8" s="1260"/>
      <c r="D8" s="1260"/>
      <c r="E8" s="1260"/>
      <c r="F8" s="1261"/>
      <c r="N8" s="66"/>
    </row>
    <row r="9" spans="1:14" ht="34.5" thickBot="1">
      <c r="A9" s="279" t="s">
        <v>1178</v>
      </c>
      <c r="B9" s="1262" t="s">
        <v>1179</v>
      </c>
      <c r="C9" s="1263"/>
      <c r="D9" s="1264"/>
      <c r="E9" s="1265" t="s">
        <v>1180</v>
      </c>
      <c r="F9" s="1266"/>
      <c r="N9" s="66"/>
    </row>
    <row r="10" spans="1:14" ht="34.5" thickBot="1">
      <c r="A10" s="616" t="s">
        <v>1350</v>
      </c>
      <c r="B10" s="1262" t="s">
        <v>1680</v>
      </c>
      <c r="C10" s="1263"/>
      <c r="D10" s="1264"/>
      <c r="E10" s="1265" t="s">
        <v>1681</v>
      </c>
      <c r="F10" s="1266"/>
      <c r="N10" s="66"/>
    </row>
    <row r="11" spans="1:14" ht="34.5" thickBot="1">
      <c r="A11" s="279" t="s">
        <v>1183</v>
      </c>
      <c r="B11" s="1282" t="s">
        <v>856</v>
      </c>
      <c r="C11" s="1283"/>
      <c r="D11" s="1283"/>
      <c r="E11" s="617"/>
      <c r="F11" s="618"/>
      <c r="N11" s="66"/>
    </row>
    <row r="12" spans="1:14" ht="34.5" thickBot="1">
      <c r="A12" s="1284" t="s">
        <v>1185</v>
      </c>
      <c r="B12" s="1285"/>
      <c r="C12" s="1285"/>
      <c r="D12" s="1285"/>
      <c r="E12" s="1285"/>
      <c r="F12" s="1286"/>
      <c r="N12" s="66"/>
    </row>
    <row r="13" spans="1:14" ht="34.5" thickBot="1">
      <c r="A13" s="1287" t="s">
        <v>1186</v>
      </c>
      <c r="B13" s="1288"/>
      <c r="C13" s="1288"/>
      <c r="D13" s="1288"/>
      <c r="E13" s="1288"/>
      <c r="F13" s="1289"/>
      <c r="N13" s="66"/>
    </row>
    <row r="14" spans="1:14" ht="33.75">
      <c r="A14" s="1417" t="s">
        <v>1682</v>
      </c>
      <c r="B14" s="1418"/>
      <c r="C14" s="1418"/>
      <c r="D14" s="1418"/>
      <c r="E14" s="1418"/>
      <c r="F14" s="1419"/>
      <c r="N14" s="66"/>
    </row>
    <row r="15" spans="1:14" ht="33.75">
      <c r="A15" s="1420"/>
      <c r="B15" s="1421"/>
      <c r="C15" s="1421"/>
      <c r="D15" s="1421"/>
      <c r="E15" s="1421"/>
      <c r="F15" s="1422"/>
      <c r="N15" s="66"/>
    </row>
    <row r="16" spans="1:14" ht="34.5" thickBot="1">
      <c r="A16" s="1609"/>
      <c r="B16" s="1610"/>
      <c r="C16" s="1610"/>
      <c r="D16" s="1610"/>
      <c r="E16" s="1610"/>
      <c r="F16" s="1611"/>
      <c r="N16" s="66"/>
    </row>
    <row r="17" spans="1:14" ht="34.5" thickBot="1">
      <c r="A17" s="1172" t="s">
        <v>1187</v>
      </c>
      <c r="B17" s="1173"/>
      <c r="C17" s="1173"/>
      <c r="D17" s="1173"/>
      <c r="E17" s="1173"/>
      <c r="F17" s="1174"/>
      <c r="N17" s="66"/>
    </row>
    <row r="18" spans="1:14" ht="34.5" thickBot="1">
      <c r="A18" s="1201" t="s">
        <v>1536</v>
      </c>
      <c r="B18" s="1202"/>
      <c r="C18" s="1202"/>
      <c r="D18" s="1202"/>
      <c r="E18" s="1202"/>
      <c r="F18" s="1203"/>
      <c r="N18" s="66"/>
    </row>
    <row r="19" spans="1:14" ht="33.75">
      <c r="A19" s="1272" t="s">
        <v>1189</v>
      </c>
      <c r="B19" s="1273"/>
      <c r="C19" s="1274"/>
      <c r="D19" s="1276"/>
      <c r="E19" s="1276"/>
      <c r="F19" s="1276"/>
      <c r="N19" s="66"/>
    </row>
    <row r="20" spans="1:14" ht="33.75">
      <c r="A20" s="284" t="s">
        <v>1190</v>
      </c>
      <c r="B20" s="285" t="s">
        <v>1191</v>
      </c>
      <c r="C20" s="286" t="s">
        <v>1192</v>
      </c>
      <c r="D20" s="1278"/>
      <c r="E20" s="1278"/>
      <c r="F20" s="1278"/>
      <c r="N20" s="66"/>
    </row>
    <row r="21" spans="1:14" ht="33.75">
      <c r="A21" s="287" t="s">
        <v>1193</v>
      </c>
      <c r="B21" s="1551" t="s">
        <v>1194</v>
      </c>
      <c r="C21" s="1552"/>
      <c r="D21" s="1278"/>
      <c r="E21" s="1278"/>
      <c r="F21" s="1278"/>
      <c r="N21" s="66"/>
    </row>
    <row r="22" spans="1:14" ht="53.25" customHeight="1">
      <c r="A22" s="487" t="s">
        <v>1195</v>
      </c>
      <c r="B22" s="1345" t="s">
        <v>1196</v>
      </c>
      <c r="C22" s="1346"/>
      <c r="D22" s="1278"/>
      <c r="E22" s="1278"/>
      <c r="F22" s="1278"/>
      <c r="N22" s="66"/>
    </row>
    <row r="23" spans="1:14" ht="48" customHeight="1">
      <c r="A23" s="1279" t="s">
        <v>1197</v>
      </c>
      <c r="B23" s="541" t="s">
        <v>1198</v>
      </c>
      <c r="C23" s="619">
        <v>1</v>
      </c>
      <c r="D23" s="1278"/>
      <c r="E23" s="1278"/>
      <c r="F23" s="1278"/>
      <c r="N23" s="66"/>
    </row>
    <row r="24" spans="1:14" ht="33.75">
      <c r="A24" s="1280"/>
      <c r="B24" s="541" t="s">
        <v>183</v>
      </c>
      <c r="C24" s="619">
        <v>1</v>
      </c>
      <c r="D24" s="1278"/>
      <c r="E24" s="1278"/>
      <c r="F24" s="1278"/>
      <c r="N24" s="66"/>
    </row>
    <row r="25" spans="1:14" ht="57.75" customHeight="1">
      <c r="A25" s="1279" t="s">
        <v>1199</v>
      </c>
      <c r="B25" s="541" t="s">
        <v>61</v>
      </c>
      <c r="C25" s="619">
        <v>27</v>
      </c>
      <c r="D25" s="1278"/>
      <c r="E25" s="1278"/>
      <c r="F25" s="1278"/>
      <c r="N25" s="66"/>
    </row>
    <row r="26" spans="1:14" ht="65.25" customHeight="1">
      <c r="A26" s="1281"/>
      <c r="B26" s="541" t="s">
        <v>1057</v>
      </c>
      <c r="C26" s="619">
        <v>20</v>
      </c>
      <c r="D26" s="1278"/>
      <c r="E26" s="1278"/>
      <c r="F26" s="1278"/>
      <c r="N26" s="66"/>
    </row>
    <row r="27" spans="1:14" ht="69" customHeight="1">
      <c r="A27" s="1281"/>
      <c r="B27" s="541" t="s">
        <v>85</v>
      </c>
      <c r="C27" s="619">
        <v>1</v>
      </c>
      <c r="D27" s="1278"/>
      <c r="E27" s="1278"/>
      <c r="F27" s="1278"/>
      <c r="N27" s="66"/>
    </row>
    <row r="28" spans="1:14" ht="51.75" customHeight="1">
      <c r="A28" s="1281" t="s">
        <v>1199</v>
      </c>
      <c r="B28" s="541" t="s">
        <v>184</v>
      </c>
      <c r="C28" s="619">
        <v>1</v>
      </c>
      <c r="D28" s="1278"/>
      <c r="E28" s="1278"/>
      <c r="F28" s="1278"/>
      <c r="N28" s="66"/>
    </row>
    <row r="29" spans="1:14" ht="71.25" customHeight="1">
      <c r="A29" s="1281"/>
      <c r="B29" s="541" t="s">
        <v>1055</v>
      </c>
      <c r="C29" s="619">
        <v>1</v>
      </c>
      <c r="D29" s="1278"/>
      <c r="E29" s="1278"/>
      <c r="F29" s="1278"/>
      <c r="N29" s="66"/>
    </row>
    <row r="30" spans="1:14" ht="48.75" customHeight="1">
      <c r="A30" s="1281"/>
      <c r="B30" s="541" t="s">
        <v>7</v>
      </c>
      <c r="C30" s="619">
        <v>1</v>
      </c>
      <c r="D30" s="1278"/>
      <c r="E30" s="1278"/>
      <c r="F30" s="1278"/>
      <c r="N30" s="66"/>
    </row>
    <row r="31" spans="1:14" ht="55.5" customHeight="1">
      <c r="A31" s="1281"/>
      <c r="B31" s="541" t="s">
        <v>55</v>
      </c>
      <c r="C31" s="619">
        <v>1</v>
      </c>
      <c r="D31" s="1278"/>
      <c r="E31" s="1278"/>
      <c r="F31" s="1278"/>
      <c r="N31" s="66"/>
    </row>
    <row r="32" spans="1:14" ht="33.75">
      <c r="A32" s="1281"/>
      <c r="B32" s="541" t="s">
        <v>303</v>
      </c>
      <c r="C32" s="619">
        <v>1</v>
      </c>
      <c r="D32" s="1278"/>
      <c r="E32" s="1278"/>
      <c r="F32" s="1278"/>
      <c r="N32" s="66"/>
    </row>
    <row r="33" spans="1:14" ht="42" customHeight="1">
      <c r="A33" s="1281"/>
      <c r="B33" s="541" t="s">
        <v>59</v>
      </c>
      <c r="C33" s="619">
        <v>1</v>
      </c>
      <c r="D33" s="1278"/>
      <c r="E33" s="1278"/>
      <c r="F33" s="1278"/>
      <c r="N33" s="66"/>
    </row>
    <row r="34" spans="1:14" ht="40.5" customHeight="1">
      <c r="A34" s="1281"/>
      <c r="B34" s="541" t="s">
        <v>732</v>
      </c>
      <c r="C34" s="619">
        <v>40</v>
      </c>
      <c r="D34" s="1278"/>
      <c r="E34" s="1278"/>
      <c r="F34" s="1278"/>
      <c r="N34" s="66"/>
    </row>
    <row r="35" spans="1:14" ht="40.5" customHeight="1">
      <c r="A35" s="1280"/>
      <c r="B35" s="541" t="s">
        <v>575</v>
      </c>
      <c r="C35" s="619">
        <v>1</v>
      </c>
      <c r="D35" s="1278"/>
      <c r="E35" s="1278"/>
      <c r="F35" s="1278"/>
      <c r="N35" s="66"/>
    </row>
    <row r="36" spans="1:14" ht="39" customHeight="1">
      <c r="A36" s="476" t="s">
        <v>1200</v>
      </c>
      <c r="B36" s="541" t="s">
        <v>839</v>
      </c>
      <c r="C36" s="619">
        <v>1</v>
      </c>
      <c r="D36" s="1278"/>
      <c r="E36" s="1278"/>
      <c r="F36" s="1278"/>
      <c r="N36" s="66"/>
    </row>
    <row r="37" spans="1:14" ht="39" customHeight="1">
      <c r="A37" s="477"/>
      <c r="B37" s="541" t="s">
        <v>574</v>
      </c>
      <c r="C37" s="619">
        <v>1</v>
      </c>
      <c r="D37" s="1278"/>
      <c r="E37" s="1278"/>
      <c r="F37" s="1278"/>
      <c r="N37" s="66"/>
    </row>
    <row r="38" spans="1:14" ht="93.75" customHeight="1">
      <c r="A38" s="477"/>
      <c r="B38" s="541" t="s">
        <v>1683</v>
      </c>
      <c r="C38" s="619">
        <v>1</v>
      </c>
      <c r="D38" s="1278"/>
      <c r="E38" s="1278"/>
      <c r="F38" s="1278"/>
      <c r="N38" s="66"/>
    </row>
    <row r="39" spans="1:14" ht="34.5" thickBot="1">
      <c r="A39" s="620"/>
      <c r="B39" s="487" t="s">
        <v>1201</v>
      </c>
      <c r="C39" s="621">
        <f>SUM(C22:C38)</f>
        <v>100</v>
      </c>
      <c r="D39" s="1608"/>
      <c r="E39" s="1608"/>
      <c r="F39" s="1608"/>
      <c r="N39" s="66"/>
    </row>
    <row r="40" spans="1:14" ht="34.5" thickBot="1">
      <c r="A40" s="1172" t="s">
        <v>1202</v>
      </c>
      <c r="B40" s="1173"/>
      <c r="C40" s="1173"/>
      <c r="D40" s="1173"/>
      <c r="E40" s="1173"/>
      <c r="F40" s="1174"/>
      <c r="N40" s="66"/>
    </row>
    <row r="41" spans="1:14" ht="34.5" thickBot="1">
      <c r="A41" s="1201" t="s">
        <v>1203</v>
      </c>
      <c r="B41" s="1202"/>
      <c r="C41" s="1202"/>
      <c r="D41" s="1202"/>
      <c r="E41" s="1202"/>
      <c r="F41" s="1203"/>
      <c r="N41" s="66"/>
    </row>
    <row r="42" spans="1:14" ht="34.5" thickBot="1">
      <c r="A42" s="1243" t="s">
        <v>1204</v>
      </c>
      <c r="B42" s="1244"/>
      <c r="C42" s="1245"/>
      <c r="D42" s="1246" t="s">
        <v>1205</v>
      </c>
      <c r="E42" s="1247"/>
      <c r="F42" s="1248"/>
      <c r="N42" s="66"/>
    </row>
    <row r="43" spans="1:14" ht="34.5" thickBot="1">
      <c r="A43" s="1224" t="s">
        <v>1684</v>
      </c>
      <c r="B43" s="1225"/>
      <c r="C43" s="1267"/>
      <c r="D43" s="1605"/>
      <c r="E43" s="1606"/>
      <c r="F43" s="1607"/>
      <c r="N43" s="66"/>
    </row>
    <row r="44" spans="1:14" ht="39.75" customHeight="1" thickBot="1">
      <c r="A44" s="1224" t="s">
        <v>1685</v>
      </c>
      <c r="B44" s="1225"/>
      <c r="C44" s="1267"/>
      <c r="D44" s="1605"/>
      <c r="E44" s="1606"/>
      <c r="F44" s="1607"/>
      <c r="N44" s="66"/>
    </row>
    <row r="45" spans="1:14" ht="39.75" customHeight="1" thickBot="1">
      <c r="A45" s="1224" t="s">
        <v>1686</v>
      </c>
      <c r="B45" s="1225"/>
      <c r="C45" s="1267"/>
      <c r="D45" s="1605"/>
      <c r="E45" s="1606"/>
      <c r="F45" s="1607"/>
      <c r="N45" s="66"/>
    </row>
    <row r="46" spans="1:14" ht="68.25" customHeight="1" thickBot="1">
      <c r="A46" s="1224" t="s">
        <v>1687</v>
      </c>
      <c r="B46" s="1225"/>
      <c r="C46" s="1267"/>
      <c r="D46" s="1605"/>
      <c r="E46" s="1606"/>
      <c r="F46" s="1607"/>
      <c r="N46" s="66"/>
    </row>
    <row r="47" spans="1:14" ht="56.25" customHeight="1" thickBot="1">
      <c r="A47" s="1224" t="s">
        <v>1688</v>
      </c>
      <c r="B47" s="1225"/>
      <c r="C47" s="1267"/>
      <c r="D47" s="1605"/>
      <c r="E47" s="1606"/>
      <c r="F47" s="1607"/>
      <c r="N47" s="66"/>
    </row>
    <row r="48" spans="1:14" ht="34.5" thickBot="1">
      <c r="A48" s="1224" t="s">
        <v>1689</v>
      </c>
      <c r="B48" s="1225"/>
      <c r="C48" s="1267"/>
      <c r="D48" s="1605"/>
      <c r="E48" s="1606"/>
      <c r="F48" s="1607"/>
      <c r="N48" s="66"/>
    </row>
    <row r="49" spans="1:14" ht="34.5" thickBot="1">
      <c r="A49" s="1224" t="s">
        <v>1690</v>
      </c>
      <c r="B49" s="1225"/>
      <c r="C49" s="1267"/>
      <c r="D49" s="1605"/>
      <c r="E49" s="1606"/>
      <c r="F49" s="1607"/>
      <c r="N49" s="66"/>
    </row>
    <row r="50" spans="1:14" ht="42.75" customHeight="1" thickBot="1">
      <c r="A50" s="1224" t="s">
        <v>1691</v>
      </c>
      <c r="B50" s="1225"/>
      <c r="C50" s="1267"/>
      <c r="D50" s="1605"/>
      <c r="E50" s="1606"/>
      <c r="F50" s="1607"/>
      <c r="N50" s="66"/>
    </row>
    <row r="51" spans="1:14" ht="45" customHeight="1" thickBot="1">
      <c r="A51" s="1224" t="s">
        <v>1692</v>
      </c>
      <c r="B51" s="1225"/>
      <c r="C51" s="1267"/>
      <c r="D51" s="1605"/>
      <c r="E51" s="1606"/>
      <c r="F51" s="1607"/>
      <c r="N51" s="66"/>
    </row>
    <row r="52" spans="1:14" ht="34.5" thickBot="1">
      <c r="A52" s="1224" t="s">
        <v>1693</v>
      </c>
      <c r="B52" s="1225"/>
      <c r="C52" s="1267"/>
      <c r="D52" s="1605"/>
      <c r="E52" s="1606"/>
      <c r="F52" s="1607"/>
      <c r="N52" s="66"/>
    </row>
    <row r="53" spans="1:14" ht="42.75" customHeight="1" thickBot="1">
      <c r="A53" s="1224" t="s">
        <v>1694</v>
      </c>
      <c r="B53" s="1225"/>
      <c r="C53" s="1267"/>
      <c r="D53" s="1605"/>
      <c r="E53" s="1606"/>
      <c r="F53" s="1607"/>
      <c r="N53" s="66"/>
    </row>
    <row r="54" spans="1:14" ht="46.5" customHeight="1" thickBot="1">
      <c r="A54" s="1224" t="s">
        <v>1695</v>
      </c>
      <c r="B54" s="1225"/>
      <c r="C54" s="1267"/>
      <c r="D54" s="1605"/>
      <c r="E54" s="1606"/>
      <c r="F54" s="1607"/>
      <c r="N54" s="66"/>
    </row>
    <row r="55" spans="1:14" ht="50.25" customHeight="1" thickBot="1">
      <c r="A55" s="1224" t="s">
        <v>1696</v>
      </c>
      <c r="B55" s="1225"/>
      <c r="C55" s="1267"/>
      <c r="D55" s="1605"/>
      <c r="E55" s="1606"/>
      <c r="F55" s="1607"/>
      <c r="N55" s="66"/>
    </row>
    <row r="56" spans="1:14" ht="54.75" customHeight="1" thickBot="1">
      <c r="A56" s="1224" t="s">
        <v>1697</v>
      </c>
      <c r="B56" s="1225"/>
      <c r="C56" s="1267"/>
      <c r="D56" s="1605"/>
      <c r="E56" s="1606"/>
      <c r="F56" s="1607"/>
      <c r="N56" s="66"/>
    </row>
    <row r="57" spans="1:14" ht="34.5" thickBot="1">
      <c r="A57" s="1224" t="s">
        <v>1698</v>
      </c>
      <c r="B57" s="1225"/>
      <c r="C57" s="1267"/>
      <c r="D57" s="1605"/>
      <c r="E57" s="1606"/>
      <c r="F57" s="1607"/>
      <c r="N57" s="66"/>
    </row>
    <row r="58" spans="1:14" ht="34.5" thickBot="1">
      <c r="A58" s="1224" t="s">
        <v>1699</v>
      </c>
      <c r="B58" s="1225"/>
      <c r="C58" s="1267"/>
      <c r="D58" s="1605"/>
      <c r="E58" s="1606"/>
      <c r="F58" s="1607"/>
      <c r="N58" s="66"/>
    </row>
    <row r="59" spans="1:14" ht="34.5" thickBot="1">
      <c r="A59" s="1172" t="s">
        <v>1206</v>
      </c>
      <c r="B59" s="1173"/>
      <c r="C59" s="1173"/>
      <c r="D59" s="1173"/>
      <c r="E59" s="1173"/>
      <c r="F59" s="1174"/>
      <c r="N59" s="66"/>
    </row>
    <row r="60" spans="1:14" ht="34.5" thickBot="1">
      <c r="A60" s="1201" t="s">
        <v>1207</v>
      </c>
      <c r="B60" s="1202"/>
      <c r="C60" s="1202"/>
      <c r="D60" s="1202"/>
      <c r="E60" s="1202"/>
      <c r="F60" s="1203"/>
      <c r="N60" s="66"/>
    </row>
    <row r="61" spans="1:14" ht="34.5" thickBot="1">
      <c r="A61" s="1596" t="s">
        <v>1208</v>
      </c>
      <c r="B61" s="1597"/>
      <c r="C61" s="1598"/>
      <c r="D61" s="592" t="s">
        <v>1209</v>
      </c>
      <c r="E61" s="593">
        <v>2018</v>
      </c>
      <c r="F61" s="594">
        <v>2019</v>
      </c>
      <c r="N61" s="66"/>
    </row>
    <row r="62" spans="1:14" ht="57.75" customHeight="1" thickBot="1">
      <c r="A62" s="1593" t="s">
        <v>732</v>
      </c>
      <c r="B62" s="1594"/>
      <c r="C62" s="1595"/>
      <c r="D62" s="622" t="s">
        <v>1700</v>
      </c>
      <c r="E62" s="596"/>
      <c r="F62" s="597"/>
      <c r="N62" s="66"/>
    </row>
    <row r="63" spans="1:14" ht="56.25" customHeight="1" thickBot="1">
      <c r="A63" s="1593" t="s">
        <v>61</v>
      </c>
      <c r="B63" s="1594"/>
      <c r="C63" s="1595"/>
      <c r="D63" s="622" t="s">
        <v>1701</v>
      </c>
      <c r="E63" s="598"/>
      <c r="F63" s="597"/>
      <c r="N63" s="66"/>
    </row>
    <row r="64" spans="1:14" ht="41.25" customHeight="1" thickBot="1">
      <c r="A64" s="1593" t="s">
        <v>1057</v>
      </c>
      <c r="B64" s="1594"/>
      <c r="C64" s="1595"/>
      <c r="D64" s="622" t="s">
        <v>1702</v>
      </c>
      <c r="E64" s="598"/>
      <c r="F64" s="597"/>
      <c r="N64" s="66"/>
    </row>
    <row r="65" spans="1:14" ht="34.5" thickBot="1">
      <c r="A65" s="1596" t="s">
        <v>1213</v>
      </c>
      <c r="B65" s="1597"/>
      <c r="C65" s="1598"/>
      <c r="D65" s="592" t="s">
        <v>1209</v>
      </c>
      <c r="E65" s="599">
        <v>2018</v>
      </c>
      <c r="F65" s="594">
        <v>2019</v>
      </c>
      <c r="N65" s="66"/>
    </row>
    <row r="66" spans="1:14" ht="34.5" thickBot="1">
      <c r="A66" s="1599" t="s">
        <v>1703</v>
      </c>
      <c r="B66" s="1600"/>
      <c r="C66" s="1601"/>
      <c r="D66" s="623"/>
      <c r="E66" s="598"/>
      <c r="F66" s="597"/>
      <c r="N66" s="66"/>
    </row>
    <row r="67" spans="1:14" ht="34.5" thickBot="1">
      <c r="A67" s="1599" t="s">
        <v>1704</v>
      </c>
      <c r="B67" s="1600"/>
      <c r="C67" s="1601"/>
      <c r="D67" s="600"/>
      <c r="E67" s="601"/>
      <c r="F67" s="597"/>
      <c r="N67" s="66"/>
    </row>
    <row r="68" spans="1:14" ht="34.5" thickBot="1">
      <c r="A68" s="1602" t="s">
        <v>1216</v>
      </c>
      <c r="B68" s="1603"/>
      <c r="C68" s="1604"/>
      <c r="D68" s="600"/>
      <c r="E68" s="598"/>
      <c r="F68" s="597"/>
      <c r="N68" s="66"/>
    </row>
    <row r="69" spans="1:14" ht="34.5" thickBot="1">
      <c r="A69" s="1172" t="s">
        <v>1217</v>
      </c>
      <c r="B69" s="1173"/>
      <c r="C69" s="1173"/>
      <c r="D69" s="1173"/>
      <c r="E69" s="1173"/>
      <c r="F69" s="1174"/>
      <c r="N69" s="66"/>
    </row>
    <row r="70" spans="1:14" ht="34.5" thickBot="1">
      <c r="A70" s="1201" t="s">
        <v>1218</v>
      </c>
      <c r="B70" s="1202"/>
      <c r="C70" s="1202"/>
      <c r="D70" s="1202"/>
      <c r="E70" s="1202"/>
      <c r="F70" s="1203"/>
      <c r="N70" s="66"/>
    </row>
    <row r="71" spans="1:14" ht="46.5" customHeight="1" thickBot="1">
      <c r="A71" s="1213" t="s">
        <v>2104</v>
      </c>
      <c r="B71" s="1214"/>
      <c r="C71" s="1214"/>
      <c r="D71" s="1214"/>
      <c r="E71" s="1214"/>
      <c r="F71" s="1215"/>
      <c r="N71" s="66"/>
    </row>
    <row r="72" spans="1:14" ht="34.5" thickBot="1">
      <c r="A72" s="1213" t="s">
        <v>1705</v>
      </c>
      <c r="B72" s="1214"/>
      <c r="C72" s="1214"/>
      <c r="D72" s="1214"/>
      <c r="E72" s="1214"/>
      <c r="F72" s="1215"/>
      <c r="N72" s="66"/>
    </row>
    <row r="73" spans="1:14" ht="34.5" thickBot="1">
      <c r="A73" s="1213" t="s">
        <v>1706</v>
      </c>
      <c r="B73" s="1214"/>
      <c r="C73" s="1214"/>
      <c r="D73" s="1214"/>
      <c r="E73" s="1214"/>
      <c r="F73" s="1215"/>
      <c r="N73" s="66"/>
    </row>
    <row r="74" spans="1:14" ht="34.5" thickBot="1">
      <c r="A74" s="1213" t="s">
        <v>1707</v>
      </c>
      <c r="B74" s="1214"/>
      <c r="C74" s="1214"/>
      <c r="D74" s="1214"/>
      <c r="E74" s="1214"/>
      <c r="F74" s="1215"/>
      <c r="N74" s="66"/>
    </row>
    <row r="75" spans="1:14" ht="34.5" thickBot="1">
      <c r="A75" s="1213" t="s">
        <v>1708</v>
      </c>
      <c r="B75" s="1214"/>
      <c r="C75" s="1214"/>
      <c r="D75" s="1214"/>
      <c r="E75" s="1214"/>
      <c r="F75" s="1215"/>
      <c r="N75" s="66"/>
    </row>
    <row r="76" spans="1:14" ht="34.5" thickBot="1">
      <c r="A76" s="1213" t="s">
        <v>1709</v>
      </c>
      <c r="B76" s="1214"/>
      <c r="C76" s="1214"/>
      <c r="D76" s="1214"/>
      <c r="E76" s="1214"/>
      <c r="F76" s="1215"/>
      <c r="N76" s="66"/>
    </row>
    <row r="77" spans="1:14" ht="34.5" thickBot="1">
      <c r="A77" s="1213" t="s">
        <v>1710</v>
      </c>
      <c r="B77" s="1214"/>
      <c r="C77" s="1214"/>
      <c r="D77" s="1214"/>
      <c r="E77" s="1214"/>
      <c r="F77" s="1215"/>
      <c r="N77" s="66"/>
    </row>
    <row r="78" spans="1:14" ht="34.5" thickBot="1">
      <c r="A78" s="1213" t="s">
        <v>1711</v>
      </c>
      <c r="B78" s="1214"/>
      <c r="C78" s="1214"/>
      <c r="D78" s="1214"/>
      <c r="E78" s="1214"/>
      <c r="F78" s="1215"/>
      <c r="N78" s="66"/>
    </row>
    <row r="79" spans="1:14" ht="34.5" thickBot="1">
      <c r="A79" s="1213" t="s">
        <v>1712</v>
      </c>
      <c r="B79" s="1214"/>
      <c r="C79" s="1214"/>
      <c r="D79" s="1214"/>
      <c r="E79" s="1214"/>
      <c r="F79" s="1215"/>
      <c r="N79" s="66"/>
    </row>
    <row r="80" spans="1:14" ht="34.5" thickBot="1">
      <c r="A80" s="1213" t="s">
        <v>1713</v>
      </c>
      <c r="B80" s="1214"/>
      <c r="C80" s="1214"/>
      <c r="D80" s="1214"/>
      <c r="E80" s="1214"/>
      <c r="F80" s="1215"/>
      <c r="N80" s="66"/>
    </row>
    <row r="81" spans="1:14" ht="34.5" thickBot="1">
      <c r="A81" s="1213" t="s">
        <v>1714</v>
      </c>
      <c r="B81" s="1214"/>
      <c r="C81" s="1214"/>
      <c r="D81" s="1214"/>
      <c r="E81" s="1214"/>
      <c r="F81" s="1215"/>
      <c r="N81" s="66"/>
    </row>
    <row r="82" spans="1:14" ht="34.5" thickBot="1">
      <c r="A82" s="1213" t="s">
        <v>1715</v>
      </c>
      <c r="B82" s="1214"/>
      <c r="C82" s="1214"/>
      <c r="D82" s="1214"/>
      <c r="E82" s="1214"/>
      <c r="F82" s="1215"/>
      <c r="N82" s="66"/>
    </row>
    <row r="83" spans="1:14" ht="34.5" thickBot="1">
      <c r="A83" s="1213" t="s">
        <v>1716</v>
      </c>
      <c r="B83" s="1214"/>
      <c r="C83" s="1214"/>
      <c r="D83" s="1214"/>
      <c r="E83" s="1214"/>
      <c r="F83" s="1215"/>
      <c r="N83" s="66"/>
    </row>
    <row r="84" spans="1:14" ht="34.5" thickBot="1">
      <c r="A84" s="1213" t="s">
        <v>1717</v>
      </c>
      <c r="B84" s="1214"/>
      <c r="C84" s="1214"/>
      <c r="D84" s="1214"/>
      <c r="E84" s="1214"/>
      <c r="F84" s="1215"/>
      <c r="N84" s="66"/>
    </row>
    <row r="85" spans="1:14" ht="34.5" thickBot="1">
      <c r="A85" s="1213" t="s">
        <v>1718</v>
      </c>
      <c r="B85" s="1214"/>
      <c r="C85" s="1214"/>
      <c r="D85" s="1214"/>
      <c r="E85" s="1214"/>
      <c r="F85" s="1215"/>
      <c r="N85" s="66"/>
    </row>
    <row r="86" spans="1:14" ht="34.5" thickBot="1">
      <c r="A86" s="1213" t="s">
        <v>1719</v>
      </c>
      <c r="B86" s="1214"/>
      <c r="C86" s="1214"/>
      <c r="D86" s="1214"/>
      <c r="E86" s="1214"/>
      <c r="F86" s="1215"/>
      <c r="N86" s="66"/>
    </row>
    <row r="87" spans="1:14" ht="34.5" thickBot="1">
      <c r="A87" s="1213" t="s">
        <v>1720</v>
      </c>
      <c r="B87" s="1214"/>
      <c r="C87" s="1214"/>
      <c r="D87" s="1214"/>
      <c r="E87" s="1214"/>
      <c r="F87" s="1215"/>
      <c r="N87" s="66"/>
    </row>
    <row r="88" spans="1:14" ht="34.5" thickBot="1">
      <c r="A88" s="1213" t="s">
        <v>756</v>
      </c>
      <c r="B88" s="1214"/>
      <c r="C88" s="1214"/>
      <c r="D88" s="1214"/>
      <c r="E88" s="1214"/>
      <c r="F88" s="1215"/>
      <c r="N88" s="66"/>
    </row>
    <row r="89" spans="1:14" ht="34.5" thickBot="1">
      <c r="A89" s="1213" t="s">
        <v>761</v>
      </c>
      <c r="B89" s="1214"/>
      <c r="C89" s="1214"/>
      <c r="D89" s="1214"/>
      <c r="E89" s="1214"/>
      <c r="F89" s="1215"/>
      <c r="N89" s="66"/>
    </row>
    <row r="90" spans="1:14" ht="34.5" thickBot="1">
      <c r="A90" s="1213" t="s">
        <v>765</v>
      </c>
      <c r="B90" s="1214"/>
      <c r="C90" s="1214"/>
      <c r="D90" s="1214"/>
      <c r="E90" s="1214"/>
      <c r="F90" s="1215"/>
      <c r="N90" s="66"/>
    </row>
    <row r="91" spans="1:14" ht="34.5" thickBot="1">
      <c r="A91" s="1213" t="s">
        <v>770</v>
      </c>
      <c r="B91" s="1214"/>
      <c r="C91" s="1214"/>
      <c r="D91" s="1214"/>
      <c r="E91" s="1214"/>
      <c r="F91" s="1215"/>
      <c r="N91" s="66"/>
    </row>
    <row r="92" spans="1:14" ht="34.5" thickBot="1">
      <c r="A92" s="1213" t="s">
        <v>1721</v>
      </c>
      <c r="B92" s="1214"/>
      <c r="C92" s="1214"/>
      <c r="D92" s="1214"/>
      <c r="E92" s="1214"/>
      <c r="F92" s="1215"/>
      <c r="N92" s="66"/>
    </row>
    <row r="93" spans="1:14" ht="34.5" thickBot="1">
      <c r="A93" s="1213" t="s">
        <v>1722</v>
      </c>
      <c r="B93" s="1214"/>
      <c r="C93" s="1214"/>
      <c r="D93" s="1214"/>
      <c r="E93" s="1214"/>
      <c r="F93" s="1215"/>
      <c r="N93" s="66"/>
    </row>
    <row r="94" spans="1:14" ht="34.5" thickBot="1">
      <c r="A94" s="1213" t="s">
        <v>780</v>
      </c>
      <c r="B94" s="1214"/>
      <c r="C94" s="1214"/>
      <c r="D94" s="1214"/>
      <c r="E94" s="1214"/>
      <c r="F94" s="1215"/>
      <c r="N94" s="66"/>
    </row>
    <row r="95" spans="1:14" ht="34.5" thickBot="1">
      <c r="A95" s="1213" t="s">
        <v>1723</v>
      </c>
      <c r="B95" s="1214"/>
      <c r="C95" s="1214"/>
      <c r="D95" s="1214"/>
      <c r="E95" s="1214"/>
      <c r="F95" s="1215"/>
      <c r="N95" s="66"/>
    </row>
    <row r="96" spans="1:14" ht="34.5" thickBot="1">
      <c r="A96" s="1219" t="s">
        <v>1724</v>
      </c>
      <c r="B96" s="1220"/>
      <c r="C96" s="1220"/>
      <c r="D96" s="1220"/>
      <c r="E96" s="1221"/>
      <c r="F96" s="296"/>
      <c r="N96" s="66"/>
    </row>
    <row r="97" spans="1:14" ht="34.5" thickBot="1">
      <c r="A97" s="429" t="s">
        <v>1223</v>
      </c>
      <c r="B97" s="430"/>
      <c r="C97" s="430"/>
      <c r="D97" s="430"/>
      <c r="E97" s="430"/>
      <c r="F97" s="299"/>
      <c r="N97" s="66"/>
    </row>
    <row r="98" spans="1:14" ht="39.75" customHeight="1" thickBot="1">
      <c r="A98" s="1587" t="s">
        <v>2091</v>
      </c>
      <c r="B98" s="1588"/>
      <c r="C98" s="1588"/>
      <c r="D98" s="1588"/>
      <c r="E98" s="1589"/>
      <c r="F98" s="624"/>
      <c r="N98" s="66"/>
    </row>
    <row r="99" spans="1:14" ht="64.5" customHeight="1" thickBot="1">
      <c r="A99" s="1587" t="s">
        <v>2092</v>
      </c>
      <c r="B99" s="1588"/>
      <c r="C99" s="1588"/>
      <c r="D99" s="1588"/>
      <c r="E99" s="1589"/>
      <c r="F99" s="624"/>
      <c r="N99" s="66"/>
    </row>
    <row r="100" spans="1:14" ht="64.5" customHeight="1" thickBot="1">
      <c r="A100" s="1590" t="s">
        <v>2093</v>
      </c>
      <c r="B100" s="1591"/>
      <c r="C100" s="1591"/>
      <c r="D100" s="1591"/>
      <c r="E100" s="1592"/>
      <c r="F100" s="624"/>
      <c r="N100" s="66"/>
    </row>
    <row r="101" spans="1:14" ht="64.5" customHeight="1" thickBot="1">
      <c r="A101" s="1590" t="s">
        <v>2094</v>
      </c>
      <c r="B101" s="1591"/>
      <c r="C101" s="1591"/>
      <c r="D101" s="1591"/>
      <c r="E101" s="1592"/>
      <c r="F101" s="624"/>
      <c r="N101" s="66"/>
    </row>
    <row r="102" spans="1:14" ht="40.5" customHeight="1" thickBot="1">
      <c r="A102" s="1590" t="s">
        <v>2095</v>
      </c>
      <c r="B102" s="1591"/>
      <c r="C102" s="1591"/>
      <c r="D102" s="1591"/>
      <c r="E102" s="1592"/>
      <c r="F102" s="624"/>
      <c r="N102" s="66"/>
    </row>
    <row r="103" spans="1:14" ht="34.5" thickBot="1">
      <c r="A103" s="1587" t="s">
        <v>2096</v>
      </c>
      <c r="B103" s="1588"/>
      <c r="C103" s="1588"/>
      <c r="D103" s="1588"/>
      <c r="E103" s="1589"/>
      <c r="F103" s="624"/>
      <c r="N103" s="66"/>
    </row>
    <row r="104" spans="1:14" ht="34.5" customHeight="1" thickBot="1">
      <c r="A104" s="1590" t="s">
        <v>2097</v>
      </c>
      <c r="B104" s="1591"/>
      <c r="C104" s="1591"/>
      <c r="D104" s="1591"/>
      <c r="E104" s="1592"/>
      <c r="F104" s="624"/>
      <c r="N104" s="66"/>
    </row>
    <row r="105" spans="1:14" ht="34.5" thickBot="1">
      <c r="A105" s="1587" t="s">
        <v>2098</v>
      </c>
      <c r="B105" s="1588"/>
      <c r="C105" s="1588"/>
      <c r="D105" s="1588"/>
      <c r="E105" s="1589"/>
      <c r="F105" s="624"/>
      <c r="N105" s="66"/>
    </row>
    <row r="106" spans="1:14" ht="34.5" thickBot="1">
      <c r="A106" s="1590" t="s">
        <v>2099</v>
      </c>
      <c r="B106" s="1591"/>
      <c r="C106" s="1591"/>
      <c r="D106" s="1591"/>
      <c r="E106" s="1592"/>
      <c r="F106" s="624"/>
      <c r="N106" s="66"/>
    </row>
    <row r="107" spans="1:14" ht="34.5" thickBot="1">
      <c r="A107" s="1590" t="s">
        <v>2100</v>
      </c>
      <c r="B107" s="1591"/>
      <c r="C107" s="1591"/>
      <c r="D107" s="1591"/>
      <c r="E107" s="1592"/>
      <c r="F107" s="624"/>
      <c r="N107" s="66"/>
    </row>
    <row r="108" spans="1:14" ht="34.5" thickBot="1">
      <c r="A108" s="1587" t="s">
        <v>2101</v>
      </c>
      <c r="B108" s="1588"/>
      <c r="C108" s="1588"/>
      <c r="D108" s="1588"/>
      <c r="E108" s="1589"/>
      <c r="F108" s="624"/>
      <c r="N108" s="66"/>
    </row>
    <row r="109" spans="1:14" ht="34.5" thickBot="1">
      <c r="A109" s="1590" t="s">
        <v>2102</v>
      </c>
      <c r="B109" s="1591"/>
      <c r="C109" s="1591"/>
      <c r="D109" s="1591"/>
      <c r="E109" s="1592"/>
      <c r="F109" s="624"/>
      <c r="N109" s="66"/>
    </row>
    <row r="110" spans="1:14" ht="34.5" thickBot="1">
      <c r="A110" s="1172" t="s">
        <v>1224</v>
      </c>
      <c r="B110" s="1173"/>
      <c r="C110" s="1173"/>
      <c r="D110" s="1173"/>
      <c r="E110" s="1173"/>
      <c r="F110" s="1174"/>
      <c r="N110" s="66"/>
    </row>
    <row r="111" spans="1:14" ht="34.5" thickBot="1">
      <c r="A111" s="1201" t="s">
        <v>1225</v>
      </c>
      <c r="B111" s="1202"/>
      <c r="C111" s="1202"/>
      <c r="D111" s="1202"/>
      <c r="E111" s="1202"/>
      <c r="F111" s="1203"/>
      <c r="N111" s="66"/>
    </row>
    <row r="112" spans="1:14" ht="34.5" thickBot="1">
      <c r="A112" s="1213" t="s">
        <v>1725</v>
      </c>
      <c r="B112" s="1214"/>
      <c r="C112" s="1214"/>
      <c r="D112" s="1213" t="s">
        <v>1726</v>
      </c>
      <c r="E112" s="1214"/>
      <c r="F112" s="1215"/>
      <c r="N112" s="66"/>
    </row>
    <row r="113" spans="1:14" ht="34.5" thickBot="1">
      <c r="A113" s="1213" t="s">
        <v>1727</v>
      </c>
      <c r="B113" s="1214"/>
      <c r="C113" s="1214"/>
      <c r="D113" s="1213" t="s">
        <v>1728</v>
      </c>
      <c r="E113" s="1214"/>
      <c r="F113" s="1215"/>
      <c r="N113" s="66"/>
    </row>
    <row r="114" spans="1:14" ht="34.5" thickBot="1">
      <c r="A114" s="1213" t="s">
        <v>1729</v>
      </c>
      <c r="B114" s="1214"/>
      <c r="C114" s="1214"/>
      <c r="D114" s="1213" t="s">
        <v>1730</v>
      </c>
      <c r="E114" s="1214"/>
      <c r="F114" s="1215"/>
      <c r="N114" s="66"/>
    </row>
    <row r="115" spans="1:14" ht="34.5" thickBot="1">
      <c r="A115" s="1172" t="s">
        <v>1229</v>
      </c>
      <c r="B115" s="1173"/>
      <c r="C115" s="1173"/>
      <c r="D115" s="1173"/>
      <c r="E115" s="1173"/>
      <c r="F115" s="1174"/>
      <c r="N115" s="66"/>
    </row>
    <row r="116" spans="1:14" ht="34.5" thickBot="1">
      <c r="A116" s="1207" t="s">
        <v>1230</v>
      </c>
      <c r="B116" s="1208"/>
      <c r="C116" s="1208"/>
      <c r="D116" s="1208"/>
      <c r="E116" s="1208"/>
      <c r="F116" s="1209"/>
      <c r="N116" s="66"/>
    </row>
    <row r="117" spans="1:14" ht="34.5" thickBot="1">
      <c r="A117" s="1430" t="s">
        <v>2105</v>
      </c>
      <c r="B117" s="1431"/>
      <c r="C117" s="1432"/>
      <c r="D117" s="520" t="s">
        <v>1470</v>
      </c>
      <c r="E117" s="521"/>
      <c r="F117" s="522"/>
      <c r="N117" s="66"/>
    </row>
    <row r="118" spans="1:14" ht="34.5" thickBot="1">
      <c r="A118" s="1172" t="s">
        <v>1344</v>
      </c>
      <c r="B118" s="1173"/>
      <c r="C118" s="1173"/>
      <c r="D118" s="1173"/>
      <c r="E118" s="1173"/>
      <c r="F118" s="1174"/>
      <c r="N118" s="66"/>
    </row>
    <row r="119" spans="1:14" ht="34.5" thickBot="1">
      <c r="A119" s="602" t="s">
        <v>1234</v>
      </c>
      <c r="B119" s="603"/>
      <c r="C119" s="603"/>
      <c r="D119" s="603"/>
      <c r="E119" s="603"/>
      <c r="F119" s="604"/>
      <c r="N119" s="66"/>
    </row>
    <row r="120" spans="1:14" ht="34.5" thickBot="1">
      <c r="A120" s="1320" t="s">
        <v>1235</v>
      </c>
      <c r="B120" s="1321"/>
      <c r="C120" s="1322"/>
      <c r="D120" s="1320" t="s">
        <v>1236</v>
      </c>
      <c r="E120" s="1321"/>
      <c r="F120" s="1322"/>
      <c r="N120" s="66"/>
    </row>
    <row r="121" spans="1:14" ht="34.5" thickBot="1">
      <c r="A121" s="1312" t="s">
        <v>1237</v>
      </c>
      <c r="B121" s="1313"/>
      <c r="C121" s="1313"/>
      <c r="D121" s="1312" t="s">
        <v>1238</v>
      </c>
      <c r="E121" s="1313"/>
      <c r="F121" s="1314"/>
      <c r="N121" s="66"/>
    </row>
    <row r="122" spans="1:14" ht="34.5" thickBot="1">
      <c r="A122" s="304" t="s">
        <v>1239</v>
      </c>
      <c r="B122" s="305" t="s">
        <v>1240</v>
      </c>
      <c r="C122" s="1315" t="s">
        <v>1241</v>
      </c>
      <c r="D122" s="304" t="s">
        <v>1239</v>
      </c>
      <c r="E122" s="305" t="s">
        <v>1240</v>
      </c>
      <c r="F122" s="1315" t="s">
        <v>1242</v>
      </c>
      <c r="N122" s="66"/>
    </row>
    <row r="123" spans="1:14" ht="34.5" thickBot="1">
      <c r="A123" s="304" t="s">
        <v>1243</v>
      </c>
      <c r="B123" s="305" t="s">
        <v>1243</v>
      </c>
      <c r="C123" s="1316"/>
      <c r="D123" s="304" t="s">
        <v>1244</v>
      </c>
      <c r="E123" s="305" t="s">
        <v>1244</v>
      </c>
      <c r="F123" s="1316"/>
      <c r="N123" s="66"/>
    </row>
    <row r="124" spans="1:14" ht="34.5" thickBot="1">
      <c r="A124" s="566"/>
      <c r="B124" s="566"/>
      <c r="C124" s="307"/>
      <c r="D124" s="308"/>
      <c r="E124" s="308"/>
      <c r="F124" s="309"/>
      <c r="N124" s="66"/>
    </row>
    <row r="125" spans="1:14" ht="34.5" thickBot="1">
      <c r="A125" s="569"/>
      <c r="B125" s="570"/>
      <c r="C125" s="570"/>
      <c r="D125" s="570"/>
      <c r="E125" s="570"/>
      <c r="F125" s="312"/>
      <c r="N125" s="66"/>
    </row>
    <row r="126" spans="1:14" ht="34.5" thickBot="1">
      <c r="A126" s="1189" t="s">
        <v>1245</v>
      </c>
      <c r="B126" s="1190"/>
      <c r="C126" s="1190"/>
      <c r="D126" s="1190"/>
      <c r="E126" s="1190"/>
      <c r="F126" s="1191"/>
      <c r="N126" s="66"/>
    </row>
    <row r="127" spans="1:14" ht="34.5" thickBot="1">
      <c r="A127" s="1192" t="s">
        <v>1246</v>
      </c>
      <c r="B127" s="1193"/>
      <c r="C127" s="1192" t="s">
        <v>1247</v>
      </c>
      <c r="D127" s="1193"/>
      <c r="E127" s="1192" t="s">
        <v>1248</v>
      </c>
      <c r="F127" s="1194"/>
      <c r="N127" s="66"/>
    </row>
    <row r="128" spans="1:14" ht="34.5" thickBot="1">
      <c r="A128" s="1181"/>
      <c r="B128" s="1182"/>
      <c r="C128" s="1181"/>
      <c r="D128" s="1182"/>
      <c r="E128" s="1181"/>
      <c r="F128" s="1182"/>
      <c r="N128" s="66"/>
    </row>
    <row r="129" spans="1:14" ht="33.75">
      <c r="A129" s="314"/>
      <c r="B129" s="312"/>
      <c r="C129" s="312"/>
      <c r="D129" s="312"/>
      <c r="E129" s="312"/>
      <c r="F129" s="315"/>
      <c r="N129" s="66"/>
    </row>
    <row r="130" spans="1:14" ht="33.75">
      <c r="A130" s="314" t="s">
        <v>1309</v>
      </c>
      <c r="B130" s="312"/>
      <c r="C130" s="312"/>
      <c r="D130" s="312"/>
      <c r="E130" s="312"/>
      <c r="F130" s="315"/>
      <c r="N130" s="66"/>
    </row>
    <row r="131" spans="1:14" ht="33.75">
      <c r="A131" s="314" t="s">
        <v>1310</v>
      </c>
      <c r="B131" s="312"/>
      <c r="C131" s="312"/>
      <c r="D131" s="312"/>
      <c r="E131" s="312"/>
      <c r="F131" s="315"/>
      <c r="N131" s="66"/>
    </row>
    <row r="132" spans="1:14" ht="33.75">
      <c r="A132" s="314" t="s">
        <v>1311</v>
      </c>
      <c r="B132" s="312"/>
      <c r="C132" s="312"/>
      <c r="D132" s="312"/>
      <c r="E132" s="312"/>
      <c r="F132" s="315"/>
      <c r="N132" s="66"/>
    </row>
    <row r="133" spans="1:14" ht="33.75">
      <c r="A133" s="314" t="s">
        <v>1312</v>
      </c>
      <c r="B133" s="312"/>
      <c r="C133" s="312"/>
      <c r="D133" s="312"/>
      <c r="E133" s="312"/>
      <c r="F133" s="315"/>
      <c r="N133" s="66"/>
    </row>
    <row r="134" spans="1:14" ht="34.5" thickBot="1">
      <c r="A134" s="605"/>
      <c r="B134" s="606"/>
      <c r="C134" s="606"/>
      <c r="D134" s="606"/>
      <c r="E134" s="606"/>
      <c r="F134" s="607"/>
      <c r="N134" s="66"/>
    </row>
    <row r="135" spans="1:14" ht="34.5" thickBot="1">
      <c r="A135" s="1172" t="s">
        <v>1250</v>
      </c>
      <c r="B135" s="1173"/>
      <c r="C135" s="1173"/>
      <c r="D135" s="1173"/>
      <c r="E135" s="1173"/>
      <c r="F135" s="1174"/>
      <c r="N135" s="66"/>
    </row>
    <row r="136" spans="1:14" ht="34.5" thickBot="1">
      <c r="A136" s="1175" t="s">
        <v>1251</v>
      </c>
      <c r="B136" s="1176"/>
      <c r="C136" s="1177"/>
      <c r="D136" s="316" t="s">
        <v>1252</v>
      </c>
      <c r="E136" s="317" t="s">
        <v>1253</v>
      </c>
      <c r="F136" s="318" t="s">
        <v>1254</v>
      </c>
      <c r="N136" s="66"/>
    </row>
    <row r="137" spans="1:14" ht="34.5" thickBot="1">
      <c r="A137" s="1584" t="s">
        <v>1052</v>
      </c>
      <c r="B137" s="1585"/>
      <c r="C137" s="1586"/>
      <c r="D137" s="625" t="s">
        <v>1178</v>
      </c>
      <c r="E137" s="320"/>
      <c r="F137" s="626"/>
      <c r="N137" s="66"/>
    </row>
    <row r="138" spans="1:14" ht="34.5" thickBot="1">
      <c r="A138" s="1584" t="s">
        <v>730</v>
      </c>
      <c r="B138" s="1585"/>
      <c r="C138" s="1586"/>
      <c r="D138" s="625" t="s">
        <v>1519</v>
      </c>
      <c r="E138" s="320"/>
      <c r="F138" s="626"/>
      <c r="N138" s="66"/>
    </row>
    <row r="139" spans="1:14" ht="34.5" thickBot="1">
      <c r="A139" s="1584" t="s">
        <v>146</v>
      </c>
      <c r="B139" s="1585"/>
      <c r="C139" s="1586"/>
      <c r="D139" s="625" t="s">
        <v>1316</v>
      </c>
      <c r="E139" s="320"/>
      <c r="F139" s="626"/>
      <c r="N139" s="66"/>
    </row>
    <row r="140" spans="1:14" ht="34.5" thickBot="1">
      <c r="A140" s="1584" t="s">
        <v>856</v>
      </c>
      <c r="B140" s="1585"/>
      <c r="C140" s="1586"/>
      <c r="D140" s="625" t="s">
        <v>1258</v>
      </c>
      <c r="E140" s="320"/>
      <c r="F140" s="626"/>
      <c r="N140" s="66"/>
    </row>
    <row r="141" spans="1:14" ht="34.5" thickBot="1">
      <c r="A141" s="1584" t="s">
        <v>816</v>
      </c>
      <c r="B141" s="1585"/>
      <c r="C141" s="1586"/>
      <c r="D141" s="625" t="s">
        <v>1259</v>
      </c>
      <c r="E141" s="320"/>
      <c r="F141" s="626"/>
      <c r="N141" s="66"/>
    </row>
    <row r="142" spans="1:14" ht="34.5" thickBot="1">
      <c r="A142" s="1584" t="s">
        <v>856</v>
      </c>
      <c r="B142" s="1585"/>
      <c r="C142" s="1586"/>
      <c r="D142" s="625" t="s">
        <v>1260</v>
      </c>
      <c r="E142" s="320"/>
      <c r="F142" s="626"/>
      <c r="N142" s="66"/>
    </row>
    <row r="143" spans="1:14" ht="34.5" thickBot="1">
      <c r="A143" s="1172" t="s">
        <v>1261</v>
      </c>
      <c r="B143" s="1173"/>
      <c r="C143" s="1173"/>
      <c r="D143" s="1173"/>
      <c r="E143" s="1173"/>
      <c r="F143" s="1174"/>
      <c r="N143" s="66"/>
    </row>
    <row r="144" spans="1:14" ht="34.5" thickBot="1">
      <c r="A144" s="1301" t="s">
        <v>1317</v>
      </c>
      <c r="B144" s="1302"/>
      <c r="C144" s="1302"/>
      <c r="D144" s="1302"/>
      <c r="E144" s="1302"/>
      <c r="F144" s="1303"/>
      <c r="N144" s="66"/>
    </row>
    <row r="145" spans="1:22" ht="34.5" thickBot="1">
      <c r="A145" s="1301" t="s">
        <v>1318</v>
      </c>
      <c r="B145" s="1302"/>
      <c r="C145" s="1302"/>
      <c r="D145" s="1302"/>
      <c r="E145" s="1302"/>
      <c r="F145" s="1303"/>
      <c r="N145" s="66"/>
    </row>
    <row r="146" spans="1:22" ht="34.5" thickBot="1">
      <c r="A146" s="1301" t="s">
        <v>1319</v>
      </c>
      <c r="B146" s="1302"/>
      <c r="C146" s="1302"/>
      <c r="D146" s="1302"/>
      <c r="E146" s="1302"/>
      <c r="F146" s="1303"/>
      <c r="N146" s="66"/>
    </row>
    <row r="147" spans="1:22" ht="34.5" thickBot="1">
      <c r="A147" s="1301" t="s">
        <v>1263</v>
      </c>
      <c r="B147" s="1302"/>
      <c r="C147" s="1302"/>
      <c r="D147" s="1302"/>
      <c r="E147" s="1302"/>
      <c r="F147" s="1303"/>
      <c r="N147" s="66"/>
    </row>
    <row r="148" spans="1:22" ht="34.5" thickBot="1">
      <c r="A148" s="1301" t="s">
        <v>1264</v>
      </c>
      <c r="B148" s="1302"/>
      <c r="C148" s="1302"/>
      <c r="D148" s="1302"/>
      <c r="E148" s="1302"/>
      <c r="F148" s="1303"/>
      <c r="N148" s="66"/>
    </row>
    <row r="149" spans="1:22" ht="33.75">
      <c r="N149" s="66"/>
    </row>
    <row r="150" spans="1:22" s="52" customFormat="1" ht="15">
      <c r="A150" s="627" t="s">
        <v>1731</v>
      </c>
      <c r="V150" s="437"/>
    </row>
    <row r="151" spans="1:22" s="52" customFormat="1" ht="15">
      <c r="A151" s="628" t="s">
        <v>1113</v>
      </c>
      <c r="B151" s="628" t="s">
        <v>1265</v>
      </c>
      <c r="C151" s="628" t="s">
        <v>1266</v>
      </c>
      <c r="V151" s="437"/>
    </row>
    <row r="152" spans="1:22" s="52" customFormat="1" ht="15">
      <c r="A152" s="628" t="s">
        <v>1267</v>
      </c>
      <c r="B152" s="628" t="s">
        <v>24</v>
      </c>
      <c r="C152" s="628" t="s">
        <v>1732</v>
      </c>
      <c r="V152" s="437"/>
    </row>
    <row r="153" spans="1:22" s="52" customFormat="1" ht="44.25" customHeight="1">
      <c r="A153" s="629" t="s">
        <v>1705</v>
      </c>
      <c r="B153" s="630">
        <v>2</v>
      </c>
      <c r="C153" s="630">
        <v>1</v>
      </c>
      <c r="V153" s="437"/>
    </row>
    <row r="154" spans="1:22" s="52" customFormat="1" ht="84" customHeight="1">
      <c r="A154" s="629" t="s">
        <v>1706</v>
      </c>
      <c r="B154" s="630">
        <v>2</v>
      </c>
      <c r="C154" s="630">
        <v>3</v>
      </c>
      <c r="V154" s="437"/>
    </row>
    <row r="155" spans="1:22" s="52" customFormat="1" ht="75.75" customHeight="1">
      <c r="A155" s="629" t="s">
        <v>1707</v>
      </c>
      <c r="B155" s="630">
        <v>2</v>
      </c>
      <c r="C155" s="630">
        <v>3</v>
      </c>
      <c r="V155" s="437"/>
    </row>
    <row r="156" spans="1:22" s="52" customFormat="1" ht="51" customHeight="1">
      <c r="A156" s="631" t="s">
        <v>1733</v>
      </c>
      <c r="B156" s="630">
        <v>3</v>
      </c>
      <c r="C156" s="630">
        <v>6</v>
      </c>
      <c r="V156" s="437"/>
    </row>
    <row r="157" spans="1:22" s="52" customFormat="1" ht="45" customHeight="1">
      <c r="A157" s="629" t="s">
        <v>1709</v>
      </c>
      <c r="B157" s="630">
        <v>3</v>
      </c>
      <c r="C157" s="630">
        <v>6</v>
      </c>
      <c r="V157" s="437"/>
    </row>
    <row r="158" spans="1:22" s="52" customFormat="1" ht="40.5" customHeight="1">
      <c r="A158" s="629" t="s">
        <v>1710</v>
      </c>
      <c r="B158" s="630">
        <v>2</v>
      </c>
      <c r="C158" s="630">
        <v>12</v>
      </c>
      <c r="V158" s="437"/>
    </row>
    <row r="159" spans="1:22" s="52" customFormat="1" ht="70.5" customHeight="1">
      <c r="A159" s="629" t="s">
        <v>1711</v>
      </c>
      <c r="B159" s="630">
        <v>3</v>
      </c>
      <c r="C159" s="630">
        <v>4</v>
      </c>
      <c r="V159" s="437"/>
    </row>
    <row r="160" spans="1:22" s="52" customFormat="1" ht="106.5" customHeight="1">
      <c r="A160" s="632" t="s">
        <v>1712</v>
      </c>
      <c r="B160" s="630">
        <v>4</v>
      </c>
      <c r="C160" s="630">
        <v>5</v>
      </c>
      <c r="V160" s="437"/>
    </row>
    <row r="161" spans="1:22" s="52" customFormat="1" ht="120" customHeight="1">
      <c r="A161" s="632" t="s">
        <v>1734</v>
      </c>
      <c r="B161" s="630">
        <v>5</v>
      </c>
      <c r="C161" s="630">
        <v>6</v>
      </c>
      <c r="V161" s="437"/>
    </row>
    <row r="162" spans="1:22" s="52" customFormat="1" ht="75" customHeight="1">
      <c r="A162" s="632" t="s">
        <v>1714</v>
      </c>
      <c r="B162" s="630">
        <v>6</v>
      </c>
      <c r="C162" s="630">
        <v>1</v>
      </c>
      <c r="V162" s="437"/>
    </row>
    <row r="163" spans="1:22" s="52" customFormat="1" ht="78" customHeight="1">
      <c r="A163" s="632" t="s">
        <v>1716</v>
      </c>
      <c r="B163" s="630">
        <v>7</v>
      </c>
      <c r="C163" s="630">
        <v>1</v>
      </c>
      <c r="V163" s="437"/>
    </row>
    <row r="164" spans="1:22" s="52" customFormat="1" ht="66" customHeight="1">
      <c r="A164" s="633" t="s">
        <v>1735</v>
      </c>
      <c r="B164" s="630">
        <v>8</v>
      </c>
      <c r="C164" s="630">
        <v>1</v>
      </c>
      <c r="V164" s="437"/>
    </row>
    <row r="165" spans="1:22" s="52" customFormat="1" ht="72" customHeight="1">
      <c r="A165" s="632" t="s">
        <v>1736</v>
      </c>
      <c r="B165" s="630">
        <v>9</v>
      </c>
      <c r="C165" s="630">
        <v>1</v>
      </c>
      <c r="V165" s="437"/>
    </row>
    <row r="166" spans="1:22" s="52" customFormat="1" ht="72" customHeight="1">
      <c r="A166" s="632" t="s">
        <v>1718</v>
      </c>
      <c r="B166" s="630">
        <v>10</v>
      </c>
      <c r="C166" s="630">
        <v>1</v>
      </c>
      <c r="V166" s="437"/>
    </row>
    <row r="167" spans="1:22" s="52" customFormat="1" ht="85.5" customHeight="1">
      <c r="A167" s="632" t="s">
        <v>1719</v>
      </c>
      <c r="B167" s="630">
        <v>2</v>
      </c>
      <c r="C167" s="630">
        <v>12</v>
      </c>
      <c r="V167" s="437"/>
    </row>
    <row r="168" spans="1:22" s="52" customFormat="1" ht="102" customHeight="1">
      <c r="A168" s="632" t="s">
        <v>1720</v>
      </c>
      <c r="B168" s="630">
        <v>12</v>
      </c>
      <c r="C168" s="630">
        <v>1</v>
      </c>
      <c r="V168" s="437"/>
    </row>
    <row r="169" spans="1:22" s="52" customFormat="1" ht="72" customHeight="1">
      <c r="A169" s="632" t="s">
        <v>756</v>
      </c>
      <c r="B169" s="630">
        <v>2</v>
      </c>
      <c r="C169" s="630">
        <v>12</v>
      </c>
      <c r="V169" s="437"/>
    </row>
    <row r="170" spans="1:22" s="52" customFormat="1" ht="72" customHeight="1">
      <c r="A170" s="632" t="s">
        <v>761</v>
      </c>
      <c r="B170" s="630">
        <v>2</v>
      </c>
      <c r="C170" s="630">
        <v>12</v>
      </c>
      <c r="V170" s="437"/>
    </row>
    <row r="171" spans="1:22" s="52" customFormat="1" ht="72" customHeight="1">
      <c r="A171" s="632" t="s">
        <v>765</v>
      </c>
      <c r="B171" s="630">
        <v>2</v>
      </c>
      <c r="C171" s="630">
        <v>1</v>
      </c>
      <c r="V171" s="437"/>
    </row>
    <row r="172" spans="1:22" s="52" customFormat="1" ht="86.25" customHeight="1">
      <c r="A172" s="632" t="s">
        <v>770</v>
      </c>
      <c r="B172" s="630">
        <v>2</v>
      </c>
      <c r="C172" s="630">
        <v>12</v>
      </c>
      <c r="V172" s="437"/>
    </row>
    <row r="173" spans="1:22" s="52" customFormat="1" ht="72" customHeight="1">
      <c r="A173" s="632" t="s">
        <v>1721</v>
      </c>
      <c r="B173" s="630">
        <v>2</v>
      </c>
      <c r="C173" s="630">
        <v>12</v>
      </c>
      <c r="V173" s="437"/>
    </row>
    <row r="174" spans="1:22" s="52" customFormat="1" ht="72" customHeight="1">
      <c r="A174" s="632" t="s">
        <v>1722</v>
      </c>
      <c r="B174" s="630">
        <v>2</v>
      </c>
      <c r="C174" s="630">
        <v>12</v>
      </c>
      <c r="V174" s="437"/>
    </row>
    <row r="175" spans="1:22" s="52" customFormat="1" ht="72" customHeight="1">
      <c r="A175" s="632" t="s">
        <v>780</v>
      </c>
      <c r="B175" s="630">
        <v>2</v>
      </c>
      <c r="C175" s="630">
        <v>12</v>
      </c>
      <c r="V175" s="437"/>
    </row>
    <row r="176" spans="1:22" s="52" customFormat="1" ht="72" customHeight="1">
      <c r="A176" s="632" t="s">
        <v>1723</v>
      </c>
      <c r="B176" s="630">
        <v>2</v>
      </c>
      <c r="C176" s="630">
        <v>1</v>
      </c>
      <c r="V176" s="437"/>
    </row>
    <row r="177" spans="1:22" s="52" customFormat="1" ht="72" customHeight="1">
      <c r="A177" s="632" t="s">
        <v>1737</v>
      </c>
      <c r="B177" s="630">
        <v>5</v>
      </c>
      <c r="C177" s="630">
        <v>1</v>
      </c>
      <c r="V177" s="437"/>
    </row>
    <row r="178" spans="1:22" s="52" customFormat="1" ht="72" customHeight="1">
      <c r="A178" s="632" t="s">
        <v>1738</v>
      </c>
      <c r="B178" s="630">
        <v>6</v>
      </c>
      <c r="C178" s="630">
        <v>1</v>
      </c>
      <c r="V178" s="437"/>
    </row>
    <row r="179" spans="1:22" s="52" customFormat="1" ht="72" customHeight="1">
      <c r="A179" s="632" t="s">
        <v>1739</v>
      </c>
      <c r="B179" s="630">
        <v>8</v>
      </c>
      <c r="C179" s="630">
        <v>1</v>
      </c>
      <c r="V179" s="437"/>
    </row>
    <row r="180" spans="1:22" s="52" customFormat="1" ht="72" customHeight="1">
      <c r="A180" s="632" t="s">
        <v>1740</v>
      </c>
      <c r="B180" s="630">
        <v>11</v>
      </c>
      <c r="C180" s="630">
        <v>1</v>
      </c>
      <c r="V180" s="437"/>
    </row>
    <row r="181" spans="1:22" s="52" customFormat="1" ht="72" customHeight="1">
      <c r="A181" s="632" t="s">
        <v>1741</v>
      </c>
      <c r="B181" s="630">
        <v>8</v>
      </c>
      <c r="C181" s="630">
        <v>1</v>
      </c>
      <c r="V181" s="437"/>
    </row>
    <row r="182" spans="1:22" s="52" customFormat="1" ht="72" customHeight="1">
      <c r="A182" s="632" t="s">
        <v>1742</v>
      </c>
      <c r="B182" s="630">
        <v>10</v>
      </c>
      <c r="C182" s="630">
        <v>1</v>
      </c>
      <c r="V182" s="437"/>
    </row>
    <row r="183" spans="1:22" s="52" customFormat="1" ht="72" customHeight="1">
      <c r="A183" s="632" t="s">
        <v>1743</v>
      </c>
      <c r="B183" s="630">
        <v>11</v>
      </c>
      <c r="C183" s="630">
        <v>1</v>
      </c>
      <c r="V183" s="437"/>
    </row>
    <row r="184" spans="1:22" ht="33.75">
      <c r="N184" s="66"/>
    </row>
    <row r="185" spans="1:22" ht="33.75">
      <c r="N185" s="66"/>
    </row>
    <row r="186" spans="1:22" ht="33.75">
      <c r="N186" s="66"/>
    </row>
    <row r="187" spans="1:22" ht="33.75">
      <c r="N187" s="66"/>
    </row>
    <row r="188" spans="1:22" ht="33.75">
      <c r="N188" s="66"/>
    </row>
    <row r="189" spans="1:22" ht="33.75">
      <c r="N189" s="66"/>
    </row>
    <row r="190" spans="1:22" ht="33.75">
      <c r="N190" s="66"/>
    </row>
    <row r="191" spans="1:22" ht="33.75">
      <c r="N191" s="66"/>
    </row>
    <row r="192" spans="1:22" ht="33.75">
      <c r="N192" s="66"/>
    </row>
    <row r="193" spans="1:22" ht="33.75">
      <c r="N193" s="66"/>
    </row>
    <row r="194" spans="1:22" ht="33.75">
      <c r="N194" s="66"/>
    </row>
    <row r="195" spans="1:22" ht="33.75">
      <c r="N195" s="66"/>
    </row>
    <row r="196" spans="1:22" ht="33.75">
      <c r="N196" s="66"/>
    </row>
    <row r="197" spans="1:22" ht="33.75">
      <c r="N197" s="66"/>
    </row>
    <row r="198" spans="1:22" ht="33.75">
      <c r="N198" s="66"/>
    </row>
    <row r="199" spans="1:22" ht="33.75">
      <c r="N199" s="66"/>
    </row>
    <row r="200" spans="1:22" ht="33.75">
      <c r="N200" s="66"/>
    </row>
    <row r="201" spans="1:22" ht="33.75">
      <c r="N201" s="66"/>
    </row>
    <row r="202" spans="1:22" ht="33.75">
      <c r="N202" s="66"/>
    </row>
    <row r="203" spans="1:22" ht="33.75">
      <c r="N203" s="66"/>
    </row>
    <row r="204" spans="1:22" ht="33.75">
      <c r="N204" s="66"/>
    </row>
    <row r="205" spans="1:22" ht="33.75">
      <c r="N205" s="66"/>
    </row>
    <row r="206" spans="1:22" ht="33.75">
      <c r="N206" s="66"/>
    </row>
    <row r="207" spans="1:22" ht="39" customHeight="1"/>
    <row r="208" spans="1:22" ht="31.5" customHeight="1">
      <c r="A208" s="993" t="s">
        <v>363</v>
      </c>
      <c r="B208" s="993"/>
      <c r="C208" s="993"/>
      <c r="D208" s="993"/>
      <c r="E208" s="993"/>
      <c r="F208" s="993"/>
      <c r="G208" s="993"/>
      <c r="H208" s="993"/>
      <c r="I208" s="993"/>
      <c r="J208" s="993"/>
      <c r="K208" s="993"/>
      <c r="L208" s="993"/>
      <c r="M208" s="993"/>
      <c r="N208" s="993"/>
      <c r="O208" s="993"/>
      <c r="P208" s="993"/>
      <c r="Q208" s="993"/>
      <c r="R208" s="993"/>
      <c r="S208" s="993"/>
      <c r="T208" s="993"/>
      <c r="U208" s="993"/>
      <c r="V208" s="993"/>
    </row>
    <row r="209" spans="1:22">
      <c r="A209" s="994" t="s">
        <v>1050</v>
      </c>
      <c r="B209" s="994"/>
      <c r="C209" s="994"/>
      <c r="D209" s="994"/>
      <c r="E209" s="994"/>
      <c r="F209" s="994"/>
      <c r="G209" s="994"/>
      <c r="H209" s="994"/>
      <c r="I209" s="994"/>
      <c r="J209" s="994"/>
      <c r="K209" s="994"/>
      <c r="L209" s="994"/>
      <c r="M209" s="994"/>
      <c r="N209" s="994"/>
      <c r="O209" s="994"/>
      <c r="P209" s="994"/>
      <c r="Q209" s="994"/>
      <c r="R209" s="994"/>
      <c r="S209" s="994"/>
      <c r="T209" s="994"/>
      <c r="U209" s="994"/>
      <c r="V209" s="994"/>
    </row>
    <row r="210" spans="1:22" ht="45" customHeight="1">
      <c r="A210" s="995" t="s">
        <v>0</v>
      </c>
      <c r="B210" s="996"/>
      <c r="C210" s="996"/>
      <c r="D210" s="996"/>
      <c r="E210" s="996"/>
      <c r="F210" s="996"/>
      <c r="G210" s="996"/>
      <c r="H210" s="996"/>
      <c r="I210" s="997"/>
      <c r="J210" s="1496" t="s">
        <v>729</v>
      </c>
      <c r="K210" s="1497"/>
      <c r="L210" s="1497"/>
      <c r="M210" s="1497"/>
      <c r="N210" s="1497"/>
      <c r="O210" s="1497"/>
      <c r="P210" s="1497"/>
      <c r="Q210" s="1497"/>
      <c r="R210" s="1497"/>
      <c r="S210" s="1497"/>
      <c r="T210" s="1497"/>
      <c r="U210" s="1497"/>
      <c r="V210" s="1498"/>
    </row>
    <row r="211" spans="1:22" ht="45" customHeight="1">
      <c r="A211" s="995" t="s">
        <v>1</v>
      </c>
      <c r="B211" s="996"/>
      <c r="C211" s="996"/>
      <c r="D211" s="996"/>
      <c r="E211" s="996"/>
      <c r="F211" s="996"/>
      <c r="G211" s="996"/>
      <c r="H211" s="996"/>
      <c r="I211" s="997"/>
      <c r="J211" s="1496" t="s">
        <v>730</v>
      </c>
      <c r="K211" s="1497"/>
      <c r="L211" s="1497"/>
      <c r="M211" s="1497"/>
      <c r="N211" s="1497"/>
      <c r="O211" s="1497"/>
      <c r="P211" s="1497"/>
      <c r="Q211" s="1497"/>
      <c r="R211" s="1497"/>
      <c r="S211" s="1497"/>
      <c r="T211" s="1497"/>
      <c r="U211" s="1497"/>
      <c r="V211" s="1498"/>
    </row>
    <row r="212" spans="1:22" ht="45" customHeight="1">
      <c r="A212" s="995" t="s">
        <v>2</v>
      </c>
      <c r="B212" s="996"/>
      <c r="C212" s="996"/>
      <c r="D212" s="996"/>
      <c r="E212" s="996"/>
      <c r="F212" s="996"/>
      <c r="G212" s="996"/>
      <c r="H212" s="996"/>
      <c r="I212" s="997"/>
      <c r="J212" s="1496" t="s">
        <v>3</v>
      </c>
      <c r="K212" s="1497"/>
      <c r="L212" s="1497"/>
      <c r="M212" s="1497"/>
      <c r="N212" s="1497"/>
      <c r="O212" s="1497"/>
      <c r="P212" s="1497"/>
      <c r="Q212" s="1497"/>
      <c r="R212" s="1497"/>
      <c r="S212" s="1497"/>
      <c r="T212" s="1497"/>
      <c r="U212" s="1497"/>
      <c r="V212" s="1498"/>
    </row>
    <row r="213" spans="1:22" ht="45" customHeight="1">
      <c r="A213" s="995" t="s">
        <v>4</v>
      </c>
      <c r="B213" s="996"/>
      <c r="C213" s="996"/>
      <c r="D213" s="996"/>
      <c r="E213" s="996"/>
      <c r="F213" s="996"/>
      <c r="G213" s="996"/>
      <c r="H213" s="996"/>
      <c r="I213" s="997"/>
      <c r="J213" s="1496" t="s">
        <v>731</v>
      </c>
      <c r="K213" s="1497"/>
      <c r="L213" s="1497"/>
      <c r="M213" s="1497"/>
      <c r="N213" s="1497"/>
      <c r="O213" s="1497"/>
      <c r="P213" s="1497"/>
      <c r="Q213" s="1497"/>
      <c r="R213" s="1497"/>
      <c r="S213" s="1497"/>
      <c r="T213" s="1497"/>
      <c r="U213" s="1497"/>
      <c r="V213" s="1498"/>
    </row>
    <row r="214" spans="1:22" ht="79.5" customHeight="1">
      <c r="A214" s="995" t="s">
        <v>5</v>
      </c>
      <c r="B214" s="996"/>
      <c r="C214" s="996"/>
      <c r="D214" s="996"/>
      <c r="E214" s="996"/>
      <c r="F214" s="996"/>
      <c r="G214" s="996"/>
      <c r="H214" s="996"/>
      <c r="I214" s="997"/>
      <c r="J214" s="1496" t="s">
        <v>734</v>
      </c>
      <c r="K214" s="1497"/>
      <c r="L214" s="1497"/>
      <c r="M214" s="1497"/>
      <c r="N214" s="1497"/>
      <c r="O214" s="1497"/>
      <c r="P214" s="1497"/>
      <c r="Q214" s="1497"/>
      <c r="R214" s="1497"/>
      <c r="S214" s="1497"/>
      <c r="T214" s="1497"/>
      <c r="U214" s="1497"/>
      <c r="V214" s="1498"/>
    </row>
    <row r="215" spans="1:22" ht="45" customHeight="1">
      <c r="A215" s="995" t="s">
        <v>6</v>
      </c>
      <c r="B215" s="996"/>
      <c r="C215" s="996"/>
      <c r="D215" s="996"/>
      <c r="E215" s="996"/>
      <c r="F215" s="996"/>
      <c r="G215" s="996"/>
      <c r="H215" s="996"/>
      <c r="I215" s="997"/>
      <c r="J215" s="1496" t="s">
        <v>732</v>
      </c>
      <c r="K215" s="1497"/>
      <c r="L215" s="1497"/>
      <c r="M215" s="1497"/>
      <c r="N215" s="1497"/>
      <c r="O215" s="1497"/>
      <c r="P215" s="1497"/>
      <c r="Q215" s="1497"/>
      <c r="R215" s="1497"/>
      <c r="S215" s="1497"/>
      <c r="T215" s="1497"/>
      <c r="U215" s="1497"/>
      <c r="V215" s="1498"/>
    </row>
    <row r="216" spans="1:22" ht="45" customHeight="1">
      <c r="A216" s="995" t="s">
        <v>8</v>
      </c>
      <c r="B216" s="996"/>
      <c r="C216" s="996"/>
      <c r="D216" s="996"/>
      <c r="E216" s="996"/>
      <c r="F216" s="996"/>
      <c r="G216" s="996"/>
      <c r="H216" s="996"/>
      <c r="I216" s="997"/>
      <c r="J216" s="1496" t="s">
        <v>735</v>
      </c>
      <c r="K216" s="1497"/>
      <c r="L216" s="1497"/>
      <c r="M216" s="1497"/>
      <c r="N216" s="1497"/>
      <c r="O216" s="1497"/>
      <c r="P216" s="1497"/>
      <c r="Q216" s="1497"/>
      <c r="R216" s="1497"/>
      <c r="S216" s="1497"/>
      <c r="T216" s="1497"/>
      <c r="U216" s="1497"/>
      <c r="V216" s="1498"/>
    </row>
    <row r="217" spans="1:22" ht="45" customHeight="1">
      <c r="A217" s="1001" t="s">
        <v>9</v>
      </c>
      <c r="B217" s="1002"/>
      <c r="C217" s="1002"/>
      <c r="D217" s="1002"/>
      <c r="E217" s="1002"/>
      <c r="F217" s="1002"/>
      <c r="G217" s="1002"/>
      <c r="H217" s="1002"/>
      <c r="I217" s="1003"/>
      <c r="J217" s="1466" t="s">
        <v>733</v>
      </c>
      <c r="K217" s="1467"/>
      <c r="L217" s="1467"/>
      <c r="M217" s="1467"/>
      <c r="N217" s="1467"/>
      <c r="O217" s="1467"/>
      <c r="P217" s="1467"/>
      <c r="Q217" s="1467"/>
      <c r="R217" s="1467"/>
      <c r="S217" s="1467"/>
      <c r="T217" s="1467"/>
      <c r="U217" s="1467"/>
      <c r="V217" s="1468"/>
    </row>
    <row r="218" spans="1:22" s="55" customFormat="1" ht="54" customHeight="1">
      <c r="A218" s="1007"/>
      <c r="B218" s="1007"/>
      <c r="C218" s="1007"/>
      <c r="D218" s="1007"/>
      <c r="E218" s="1007"/>
      <c r="F218" s="1007"/>
      <c r="G218" s="1007"/>
      <c r="H218" s="1007"/>
      <c r="I218" s="1007"/>
      <c r="J218" s="1007"/>
      <c r="K218" s="1007"/>
      <c r="L218" s="1007"/>
      <c r="M218" s="1007"/>
      <c r="N218" s="1007"/>
      <c r="O218" s="1007"/>
      <c r="P218" s="1007"/>
      <c r="Q218" s="1007"/>
      <c r="R218" s="1007"/>
      <c r="S218" s="1007"/>
      <c r="T218" s="1007"/>
      <c r="U218" s="1007"/>
      <c r="V218" s="1007"/>
    </row>
    <row r="219" spans="1:22" ht="60" customHeight="1">
      <c r="A219" s="1008" t="s">
        <v>10</v>
      </c>
      <c r="B219" s="1008" t="s">
        <v>11</v>
      </c>
      <c r="C219" s="1009" t="s">
        <v>12</v>
      </c>
      <c r="D219" s="1010"/>
      <c r="E219" s="1010"/>
      <c r="F219" s="1010"/>
      <c r="G219" s="1010"/>
      <c r="H219" s="1011"/>
      <c r="I219" s="1009" t="s">
        <v>13</v>
      </c>
      <c r="J219" s="1011"/>
      <c r="K219" s="1008" t="s">
        <v>14</v>
      </c>
      <c r="L219" s="1008"/>
      <c r="M219" s="1008"/>
      <c r="N219" s="1008"/>
      <c r="O219" s="1008"/>
      <c r="P219" s="1008"/>
      <c r="Q219" s="1008"/>
      <c r="R219" s="1008"/>
      <c r="S219" s="1008" t="s">
        <v>15</v>
      </c>
      <c r="T219" s="1008"/>
      <c r="U219" s="1012" t="s">
        <v>1169</v>
      </c>
      <c r="V219" s="1008" t="s">
        <v>17</v>
      </c>
    </row>
    <row r="220" spans="1:22" ht="48.75" customHeight="1">
      <c r="A220" s="1008"/>
      <c r="B220" s="1008"/>
      <c r="C220" s="1008" t="s">
        <v>18</v>
      </c>
      <c r="D220" s="1024" t="s">
        <v>19</v>
      </c>
      <c r="E220" s="1024" t="s">
        <v>20</v>
      </c>
      <c r="F220" s="1008" t="s">
        <v>21</v>
      </c>
      <c r="G220" s="1024" t="s">
        <v>22</v>
      </c>
      <c r="H220" s="1024" t="s">
        <v>23</v>
      </c>
      <c r="I220" s="1008" t="s">
        <v>24</v>
      </c>
      <c r="J220" s="1008" t="s">
        <v>25</v>
      </c>
      <c r="K220" s="1008" t="s">
        <v>27</v>
      </c>
      <c r="L220" s="1019" t="s">
        <v>1170</v>
      </c>
      <c r="M220" s="1021" t="s">
        <v>26</v>
      </c>
      <c r="N220" s="1022"/>
      <c r="O220" s="1023"/>
      <c r="P220" s="1021" t="s">
        <v>54</v>
      </c>
      <c r="Q220" s="1022"/>
      <c r="R220" s="1023"/>
      <c r="S220" s="1008" t="s">
        <v>1167</v>
      </c>
      <c r="T220" s="1008" t="s">
        <v>1168</v>
      </c>
      <c r="U220" s="1012"/>
      <c r="V220" s="1008"/>
    </row>
    <row r="221" spans="1:22" ht="79.900000000000006" customHeight="1">
      <c r="A221" s="1008"/>
      <c r="B221" s="1008"/>
      <c r="C221" s="1008"/>
      <c r="D221" s="1025"/>
      <c r="E221" s="1025"/>
      <c r="F221" s="1008"/>
      <c r="G221" s="1026"/>
      <c r="H221" s="1026"/>
      <c r="I221" s="1008"/>
      <c r="J221" s="1008"/>
      <c r="K221" s="1008"/>
      <c r="L221" s="1020"/>
      <c r="M221" s="150" t="s">
        <v>30</v>
      </c>
      <c r="N221" s="150" t="s">
        <v>31</v>
      </c>
      <c r="O221" s="150" t="s">
        <v>32</v>
      </c>
      <c r="P221" s="150" t="s">
        <v>1171</v>
      </c>
      <c r="Q221" s="150" t="s">
        <v>1172</v>
      </c>
      <c r="R221" s="150" t="s">
        <v>1173</v>
      </c>
      <c r="S221" s="1008"/>
      <c r="T221" s="1008"/>
      <c r="U221" s="1012"/>
      <c r="V221" s="1008"/>
    </row>
    <row r="222" spans="1:22" ht="210" customHeight="1">
      <c r="A222" s="117">
        <v>1</v>
      </c>
      <c r="B222" s="117"/>
      <c r="C222" s="117" t="s">
        <v>736</v>
      </c>
      <c r="D222" s="117" t="s">
        <v>737</v>
      </c>
      <c r="E222" s="117" t="s">
        <v>996</v>
      </c>
      <c r="F222" s="117" t="s">
        <v>997</v>
      </c>
      <c r="G222" s="117" t="s">
        <v>738</v>
      </c>
      <c r="H222" s="117" t="s">
        <v>730</v>
      </c>
      <c r="I222" s="214">
        <v>43466</v>
      </c>
      <c r="J222" s="214">
        <v>43800</v>
      </c>
      <c r="K222" s="1042">
        <v>305187.92741</v>
      </c>
      <c r="L222" s="1042">
        <v>232128.993545</v>
      </c>
      <c r="M222" s="10" t="s">
        <v>51</v>
      </c>
      <c r="N222" s="10" t="s">
        <v>51</v>
      </c>
      <c r="O222" s="10" t="s">
        <v>51</v>
      </c>
      <c r="P222" s="1045"/>
      <c r="Q222" s="1045"/>
      <c r="R222" s="1027">
        <f>P222+Q222</f>
        <v>0</v>
      </c>
      <c r="S222" s="1047">
        <f>L222-K222</f>
        <v>-73058.933864999999</v>
      </c>
      <c r="T222" s="1039">
        <f>S222/K222*100</f>
        <v>-23.938998663879026</v>
      </c>
      <c r="U222" s="1039">
        <f>L222/L242*100</f>
        <v>100</v>
      </c>
      <c r="V222" s="148" t="s">
        <v>730</v>
      </c>
    </row>
    <row r="223" spans="1:22" ht="193.5" customHeight="1">
      <c r="A223" s="117">
        <v>2</v>
      </c>
      <c r="B223" s="117"/>
      <c r="C223" s="117" t="s">
        <v>739</v>
      </c>
      <c r="D223" s="117" t="s">
        <v>740</v>
      </c>
      <c r="E223" s="49" t="s">
        <v>741</v>
      </c>
      <c r="F223" s="117" t="s">
        <v>742</v>
      </c>
      <c r="G223" s="117" t="s">
        <v>743</v>
      </c>
      <c r="H223" s="120" t="s">
        <v>730</v>
      </c>
      <c r="I223" s="214">
        <v>43466</v>
      </c>
      <c r="J223" s="214">
        <v>43800</v>
      </c>
      <c r="K223" s="1043"/>
      <c r="L223" s="1043"/>
      <c r="M223" s="10" t="s">
        <v>51</v>
      </c>
      <c r="N223" s="10" t="s">
        <v>51</v>
      </c>
      <c r="O223" s="10" t="s">
        <v>51</v>
      </c>
      <c r="P223" s="1046"/>
      <c r="Q223" s="1046"/>
      <c r="R223" s="1028"/>
      <c r="S223" s="1048"/>
      <c r="T223" s="1040"/>
      <c r="U223" s="1040"/>
      <c r="V223" s="148" t="s">
        <v>730</v>
      </c>
    </row>
    <row r="224" spans="1:22" ht="250.5" customHeight="1">
      <c r="A224" s="117">
        <v>3</v>
      </c>
      <c r="B224" s="117"/>
      <c r="C224" s="117" t="s">
        <v>2103</v>
      </c>
      <c r="D224" s="117" t="s">
        <v>744</v>
      </c>
      <c r="E224" s="117" t="s">
        <v>745</v>
      </c>
      <c r="F224" s="117" t="s">
        <v>998</v>
      </c>
      <c r="G224" s="117" t="s">
        <v>999</v>
      </c>
      <c r="H224" s="117" t="s">
        <v>730</v>
      </c>
      <c r="I224" s="214">
        <v>43466</v>
      </c>
      <c r="J224" s="214">
        <v>43800</v>
      </c>
      <c r="K224" s="1043"/>
      <c r="L224" s="1043"/>
      <c r="M224" s="10" t="s">
        <v>51</v>
      </c>
      <c r="N224" s="10" t="s">
        <v>51</v>
      </c>
      <c r="O224" s="10" t="s">
        <v>51</v>
      </c>
      <c r="P224" s="36"/>
      <c r="Q224" s="36"/>
      <c r="R224" s="37">
        <f t="shared" ref="R224" si="0">P224+Q224</f>
        <v>0</v>
      </c>
      <c r="S224" s="1048"/>
      <c r="T224" s="1040"/>
      <c r="U224" s="1040">
        <f>IFERROR(R224/$R$242*100,0)</f>
        <v>0</v>
      </c>
      <c r="V224" s="148" t="s">
        <v>730</v>
      </c>
    </row>
    <row r="225" spans="1:22" ht="300" customHeight="1">
      <c r="A225" s="117">
        <v>4</v>
      </c>
      <c r="B225" s="117"/>
      <c r="C225" s="117" t="s">
        <v>746</v>
      </c>
      <c r="D225" s="117" t="s">
        <v>747</v>
      </c>
      <c r="E225" s="117" t="s">
        <v>748</v>
      </c>
      <c r="F225" s="117" t="s">
        <v>998</v>
      </c>
      <c r="G225" s="117" t="s">
        <v>999</v>
      </c>
      <c r="H225" s="117" t="s">
        <v>730</v>
      </c>
      <c r="I225" s="214">
        <v>43466</v>
      </c>
      <c r="J225" s="214">
        <v>43800</v>
      </c>
      <c r="K225" s="1043"/>
      <c r="L225" s="1043"/>
      <c r="M225" s="10" t="s">
        <v>51</v>
      </c>
      <c r="N225" s="10" t="s">
        <v>51</v>
      </c>
      <c r="O225" s="10" t="s">
        <v>51</v>
      </c>
      <c r="P225" s="36"/>
      <c r="Q225" s="36"/>
      <c r="R225" s="37">
        <f>P225+Q225</f>
        <v>0</v>
      </c>
      <c r="S225" s="1048"/>
      <c r="T225" s="1040"/>
      <c r="U225" s="1040">
        <f>IFERROR(R225/$R$242*100,0)</f>
        <v>0</v>
      </c>
      <c r="V225" s="148" t="s">
        <v>730</v>
      </c>
    </row>
    <row r="226" spans="1:22" ht="235.5" customHeight="1">
      <c r="A226" s="117">
        <v>5</v>
      </c>
      <c r="B226" s="117"/>
      <c r="C226" s="117" t="s">
        <v>1000</v>
      </c>
      <c r="D226" s="117" t="s">
        <v>749</v>
      </c>
      <c r="E226" s="135" t="s">
        <v>750</v>
      </c>
      <c r="F226" s="117" t="s">
        <v>751</v>
      </c>
      <c r="G226" s="117" t="s">
        <v>1001</v>
      </c>
      <c r="H226" s="117" t="s">
        <v>730</v>
      </c>
      <c r="I226" s="214">
        <v>43466</v>
      </c>
      <c r="J226" s="214">
        <v>43800</v>
      </c>
      <c r="K226" s="1043"/>
      <c r="L226" s="1043"/>
      <c r="M226" s="10" t="s">
        <v>51</v>
      </c>
      <c r="N226" s="10" t="s">
        <v>51</v>
      </c>
      <c r="O226" s="10" t="s">
        <v>51</v>
      </c>
      <c r="P226" s="36"/>
      <c r="Q226" s="36"/>
      <c r="R226" s="37"/>
      <c r="S226" s="1048"/>
      <c r="T226" s="1040"/>
      <c r="U226" s="1040"/>
      <c r="V226" s="148" t="s">
        <v>730</v>
      </c>
    </row>
    <row r="227" spans="1:22" ht="166.5" customHeight="1">
      <c r="A227" s="117">
        <v>6</v>
      </c>
      <c r="B227" s="117"/>
      <c r="C227" s="117" t="s">
        <v>752</v>
      </c>
      <c r="D227" s="117" t="s">
        <v>753</v>
      </c>
      <c r="E227" s="117" t="s">
        <v>754</v>
      </c>
      <c r="F227" s="117" t="s">
        <v>755</v>
      </c>
      <c r="G227" s="117" t="s">
        <v>743</v>
      </c>
      <c r="H227" s="117" t="s">
        <v>730</v>
      </c>
      <c r="I227" s="214">
        <v>43466</v>
      </c>
      <c r="J227" s="214">
        <v>43800</v>
      </c>
      <c r="K227" s="1043"/>
      <c r="L227" s="1043"/>
      <c r="M227" s="10" t="s">
        <v>51</v>
      </c>
      <c r="N227" s="10" t="s">
        <v>51</v>
      </c>
      <c r="O227" s="10" t="s">
        <v>51</v>
      </c>
      <c r="P227" s="36"/>
      <c r="Q227" s="36"/>
      <c r="R227" s="37"/>
      <c r="S227" s="1048"/>
      <c r="T227" s="1040"/>
      <c r="U227" s="1040"/>
      <c r="V227" s="148" t="s">
        <v>730</v>
      </c>
    </row>
    <row r="228" spans="1:22" ht="180" customHeight="1">
      <c r="A228" s="117">
        <v>7</v>
      </c>
      <c r="B228" s="117"/>
      <c r="C228" s="117" t="s">
        <v>756</v>
      </c>
      <c r="D228" s="117" t="s">
        <v>757</v>
      </c>
      <c r="E228" s="117" t="s">
        <v>758</v>
      </c>
      <c r="F228" s="117" t="s">
        <v>759</v>
      </c>
      <c r="G228" s="117" t="s">
        <v>760</v>
      </c>
      <c r="H228" s="117" t="s">
        <v>730</v>
      </c>
      <c r="I228" s="214">
        <v>43466</v>
      </c>
      <c r="J228" s="214">
        <v>43800</v>
      </c>
      <c r="K228" s="1043"/>
      <c r="L228" s="1043"/>
      <c r="M228" s="10" t="s">
        <v>51</v>
      </c>
      <c r="N228" s="10" t="s">
        <v>51</v>
      </c>
      <c r="O228" s="10" t="s">
        <v>51</v>
      </c>
      <c r="P228" s="36"/>
      <c r="Q228" s="36"/>
      <c r="R228" s="37"/>
      <c r="S228" s="1048"/>
      <c r="T228" s="1040"/>
      <c r="U228" s="1040"/>
      <c r="V228" s="148" t="s">
        <v>730</v>
      </c>
    </row>
    <row r="229" spans="1:22" ht="208.5" customHeight="1">
      <c r="A229" s="117">
        <v>8</v>
      </c>
      <c r="B229" s="117"/>
      <c r="C229" s="117" t="s">
        <v>761</v>
      </c>
      <c r="D229" s="117" t="s">
        <v>762</v>
      </c>
      <c r="E229" s="146" t="s">
        <v>763</v>
      </c>
      <c r="F229" s="117" t="s">
        <v>764</v>
      </c>
      <c r="G229" s="117" t="s">
        <v>760</v>
      </c>
      <c r="H229" s="117" t="s">
        <v>730</v>
      </c>
      <c r="I229" s="214">
        <v>43466</v>
      </c>
      <c r="J229" s="214">
        <v>43800</v>
      </c>
      <c r="K229" s="1043"/>
      <c r="L229" s="1043"/>
      <c r="M229" s="10" t="s">
        <v>51</v>
      </c>
      <c r="N229" s="10" t="s">
        <v>51</v>
      </c>
      <c r="O229" s="10" t="s">
        <v>51</v>
      </c>
      <c r="P229" s="36"/>
      <c r="Q229" s="36"/>
      <c r="R229" s="37">
        <f t="shared" ref="R229" si="1">P229+Q229</f>
        <v>0</v>
      </c>
      <c r="S229" s="1048"/>
      <c r="T229" s="1040"/>
      <c r="U229" s="1040">
        <f>IFERROR(R229/$R$242*100,0)</f>
        <v>0</v>
      </c>
      <c r="V229" s="148" t="s">
        <v>730</v>
      </c>
    </row>
    <row r="230" spans="1:22" ht="330" customHeight="1">
      <c r="A230" s="117">
        <v>9</v>
      </c>
      <c r="B230" s="117"/>
      <c r="C230" s="117" t="s">
        <v>765</v>
      </c>
      <c r="D230" s="117" t="s">
        <v>766</v>
      </c>
      <c r="E230" s="146" t="s">
        <v>767</v>
      </c>
      <c r="F230" s="117" t="s">
        <v>768</v>
      </c>
      <c r="G230" s="117" t="s">
        <v>769</v>
      </c>
      <c r="H230" s="117" t="s">
        <v>730</v>
      </c>
      <c r="I230" s="214">
        <v>43466</v>
      </c>
      <c r="J230" s="214">
        <v>43800</v>
      </c>
      <c r="K230" s="1043"/>
      <c r="L230" s="1043"/>
      <c r="M230" s="10" t="s">
        <v>51</v>
      </c>
      <c r="N230" s="10" t="s">
        <v>51</v>
      </c>
      <c r="O230" s="10" t="s">
        <v>51</v>
      </c>
      <c r="P230" s="36"/>
      <c r="Q230" s="36"/>
      <c r="R230" s="37"/>
      <c r="S230" s="1048"/>
      <c r="T230" s="1040"/>
      <c r="U230" s="1040"/>
      <c r="V230" s="148" t="s">
        <v>730</v>
      </c>
    </row>
    <row r="231" spans="1:22" ht="330" customHeight="1">
      <c r="A231" s="117">
        <v>10</v>
      </c>
      <c r="B231" s="117"/>
      <c r="C231" s="117" t="s">
        <v>770</v>
      </c>
      <c r="D231" s="117" t="s">
        <v>771</v>
      </c>
      <c r="E231" s="146" t="s">
        <v>772</v>
      </c>
      <c r="F231" s="117" t="s">
        <v>773</v>
      </c>
      <c r="G231" s="117" t="s">
        <v>774</v>
      </c>
      <c r="H231" s="117" t="s">
        <v>730</v>
      </c>
      <c r="I231" s="214">
        <v>43466</v>
      </c>
      <c r="J231" s="214">
        <v>43800</v>
      </c>
      <c r="K231" s="1043"/>
      <c r="L231" s="1043"/>
      <c r="M231" s="10" t="s">
        <v>51</v>
      </c>
      <c r="N231" s="10" t="s">
        <v>51</v>
      </c>
      <c r="O231" s="10" t="s">
        <v>51</v>
      </c>
      <c r="P231" s="36"/>
      <c r="Q231" s="36"/>
      <c r="R231" s="37"/>
      <c r="S231" s="1048"/>
      <c r="T231" s="1040"/>
      <c r="U231" s="1040"/>
      <c r="V231" s="148" t="s">
        <v>730</v>
      </c>
    </row>
    <row r="232" spans="1:22" ht="273" customHeight="1">
      <c r="A232" s="117">
        <v>11</v>
      </c>
      <c r="B232" s="117"/>
      <c r="C232" s="117" t="s">
        <v>775</v>
      </c>
      <c r="D232" s="117" t="s">
        <v>776</v>
      </c>
      <c r="E232" s="146" t="s">
        <v>777</v>
      </c>
      <c r="F232" s="117" t="s">
        <v>778</v>
      </c>
      <c r="G232" s="117" t="s">
        <v>779</v>
      </c>
      <c r="H232" s="117" t="s">
        <v>730</v>
      </c>
      <c r="I232" s="214">
        <v>43466</v>
      </c>
      <c r="J232" s="214">
        <v>43800</v>
      </c>
      <c r="K232" s="1043"/>
      <c r="L232" s="1043"/>
      <c r="M232" s="10" t="s">
        <v>51</v>
      </c>
      <c r="N232" s="10" t="s">
        <v>51</v>
      </c>
      <c r="O232" s="10" t="s">
        <v>51</v>
      </c>
      <c r="P232" s="36"/>
      <c r="Q232" s="36"/>
      <c r="R232" s="37"/>
      <c r="S232" s="1048"/>
      <c r="T232" s="1040"/>
      <c r="U232" s="1040"/>
      <c r="V232" s="148" t="s">
        <v>730</v>
      </c>
    </row>
    <row r="233" spans="1:22" ht="261" customHeight="1">
      <c r="A233" s="117">
        <v>12</v>
      </c>
      <c r="B233" s="117"/>
      <c r="C233" s="117" t="s">
        <v>780</v>
      </c>
      <c r="D233" s="117" t="s">
        <v>781</v>
      </c>
      <c r="E233" s="146" t="s">
        <v>782</v>
      </c>
      <c r="F233" s="117" t="s">
        <v>783</v>
      </c>
      <c r="G233" s="117" t="s">
        <v>784</v>
      </c>
      <c r="H233" s="117" t="s">
        <v>730</v>
      </c>
      <c r="I233" s="214">
        <v>43466</v>
      </c>
      <c r="J233" s="214">
        <v>43800</v>
      </c>
      <c r="K233" s="1043"/>
      <c r="L233" s="1043"/>
      <c r="M233" s="10" t="s">
        <v>51</v>
      </c>
      <c r="N233" s="10" t="s">
        <v>51</v>
      </c>
      <c r="O233" s="10" t="s">
        <v>51</v>
      </c>
      <c r="P233" s="36"/>
      <c r="Q233" s="36"/>
      <c r="R233" s="37"/>
      <c r="S233" s="1048"/>
      <c r="T233" s="1040"/>
      <c r="U233" s="1040"/>
      <c r="V233" s="148" t="s">
        <v>730</v>
      </c>
    </row>
    <row r="234" spans="1:22" ht="231" customHeight="1">
      <c r="A234" s="117">
        <v>13</v>
      </c>
      <c r="B234" s="117"/>
      <c r="C234" s="117" t="s">
        <v>785</v>
      </c>
      <c r="D234" s="117" t="s">
        <v>786</v>
      </c>
      <c r="E234" s="146" t="s">
        <v>787</v>
      </c>
      <c r="F234" s="117" t="s">
        <v>788</v>
      </c>
      <c r="G234" s="117" t="s">
        <v>789</v>
      </c>
      <c r="H234" s="117" t="s">
        <v>730</v>
      </c>
      <c r="I234" s="214">
        <v>43466</v>
      </c>
      <c r="J234" s="214">
        <v>43800</v>
      </c>
      <c r="K234" s="1043"/>
      <c r="L234" s="1043"/>
      <c r="M234" s="10" t="s">
        <v>51</v>
      </c>
      <c r="N234" s="10" t="s">
        <v>51</v>
      </c>
      <c r="O234" s="10" t="s">
        <v>51</v>
      </c>
      <c r="P234" s="36"/>
      <c r="Q234" s="36"/>
      <c r="R234" s="37"/>
      <c r="S234" s="1048"/>
      <c r="T234" s="1040"/>
      <c r="U234" s="1040"/>
      <c r="V234" s="148" t="s">
        <v>730</v>
      </c>
    </row>
    <row r="235" spans="1:22" ht="249" customHeight="1">
      <c r="A235" s="117">
        <v>14</v>
      </c>
      <c r="B235" s="117"/>
      <c r="C235" s="117" t="s">
        <v>790</v>
      </c>
      <c r="D235" s="117" t="s">
        <v>791</v>
      </c>
      <c r="E235" s="146" t="s">
        <v>792</v>
      </c>
      <c r="F235" s="117" t="s">
        <v>793</v>
      </c>
      <c r="G235" s="117" t="s">
        <v>794</v>
      </c>
      <c r="H235" s="117" t="s">
        <v>730</v>
      </c>
      <c r="I235" s="214">
        <v>43466</v>
      </c>
      <c r="J235" s="214">
        <v>43800</v>
      </c>
      <c r="K235" s="1043"/>
      <c r="L235" s="1043"/>
      <c r="M235" s="10" t="s">
        <v>51</v>
      </c>
      <c r="N235" s="10" t="s">
        <v>51</v>
      </c>
      <c r="O235" s="10" t="s">
        <v>51</v>
      </c>
      <c r="P235" s="36"/>
      <c r="Q235" s="36"/>
      <c r="R235" s="37"/>
      <c r="S235" s="1048"/>
      <c r="T235" s="1040"/>
      <c r="U235" s="1040"/>
      <c r="V235" s="148" t="s">
        <v>730</v>
      </c>
    </row>
    <row r="236" spans="1:22" ht="237" customHeight="1">
      <c r="A236" s="117">
        <v>15</v>
      </c>
      <c r="B236" s="117"/>
      <c r="C236" s="117" t="s">
        <v>795</v>
      </c>
      <c r="D236" s="117" t="s">
        <v>796</v>
      </c>
      <c r="E236" s="146" t="s">
        <v>797</v>
      </c>
      <c r="F236" s="117" t="s">
        <v>798</v>
      </c>
      <c r="G236" s="117" t="s">
        <v>794</v>
      </c>
      <c r="H236" s="117" t="s">
        <v>730</v>
      </c>
      <c r="I236" s="214">
        <v>43466</v>
      </c>
      <c r="J236" s="214">
        <v>43800</v>
      </c>
      <c r="K236" s="1043"/>
      <c r="L236" s="1043"/>
      <c r="M236" s="10" t="s">
        <v>51</v>
      </c>
      <c r="N236" s="10" t="s">
        <v>51</v>
      </c>
      <c r="O236" s="10" t="s">
        <v>51</v>
      </c>
      <c r="P236" s="36"/>
      <c r="Q236" s="36"/>
      <c r="R236" s="37"/>
      <c r="S236" s="1048"/>
      <c r="T236" s="1040"/>
      <c r="U236" s="1040"/>
      <c r="V236" s="148" t="s">
        <v>730</v>
      </c>
    </row>
    <row r="237" spans="1:22" ht="249" customHeight="1">
      <c r="A237" s="117">
        <v>16</v>
      </c>
      <c r="B237" s="117"/>
      <c r="C237" s="117" t="s">
        <v>995</v>
      </c>
      <c r="D237" s="117" t="s">
        <v>799</v>
      </c>
      <c r="E237" s="146" t="s">
        <v>800</v>
      </c>
      <c r="F237" s="117" t="s">
        <v>768</v>
      </c>
      <c r="G237" s="117" t="s">
        <v>801</v>
      </c>
      <c r="H237" s="117" t="s">
        <v>730</v>
      </c>
      <c r="I237" s="214">
        <v>43466</v>
      </c>
      <c r="J237" s="214">
        <v>43800</v>
      </c>
      <c r="K237" s="1043"/>
      <c r="L237" s="1043"/>
      <c r="M237" s="10" t="s">
        <v>51</v>
      </c>
      <c r="N237" s="10" t="s">
        <v>51</v>
      </c>
      <c r="O237" s="10" t="s">
        <v>51</v>
      </c>
      <c r="P237" s="36"/>
      <c r="Q237" s="36"/>
      <c r="R237" s="37"/>
      <c r="S237" s="1048"/>
      <c r="T237" s="1040"/>
      <c r="U237" s="1040"/>
      <c r="V237" s="148" t="s">
        <v>730</v>
      </c>
    </row>
    <row r="238" spans="1:22" ht="258" customHeight="1">
      <c r="A238" s="117">
        <v>17</v>
      </c>
      <c r="B238" s="117"/>
      <c r="C238" s="117" t="s">
        <v>802</v>
      </c>
      <c r="D238" s="117" t="s">
        <v>803</v>
      </c>
      <c r="E238" s="146" t="s">
        <v>804</v>
      </c>
      <c r="F238" s="117" t="s">
        <v>805</v>
      </c>
      <c r="G238" s="117" t="s">
        <v>462</v>
      </c>
      <c r="H238" s="117" t="s">
        <v>730</v>
      </c>
      <c r="I238" s="214">
        <v>43466</v>
      </c>
      <c r="J238" s="214">
        <v>43800</v>
      </c>
      <c r="K238" s="1043"/>
      <c r="L238" s="1043"/>
      <c r="M238" s="10" t="s">
        <v>51</v>
      </c>
      <c r="N238" s="10" t="s">
        <v>51</v>
      </c>
      <c r="O238" s="10" t="s">
        <v>51</v>
      </c>
      <c r="P238" s="36"/>
      <c r="Q238" s="36"/>
      <c r="R238" s="37"/>
      <c r="S238" s="1048"/>
      <c r="T238" s="1040"/>
      <c r="U238" s="1040"/>
      <c r="V238" s="148" t="s">
        <v>730</v>
      </c>
    </row>
    <row r="239" spans="1:22" ht="228" customHeight="1">
      <c r="A239" s="117">
        <v>18</v>
      </c>
      <c r="B239" s="117"/>
      <c r="C239" s="117" t="s">
        <v>806</v>
      </c>
      <c r="D239" s="117" t="s">
        <v>799</v>
      </c>
      <c r="E239" s="146" t="s">
        <v>800</v>
      </c>
      <c r="F239" s="117" t="s">
        <v>768</v>
      </c>
      <c r="G239" s="117" t="s">
        <v>807</v>
      </c>
      <c r="H239" s="117" t="s">
        <v>730</v>
      </c>
      <c r="I239" s="214">
        <v>43466</v>
      </c>
      <c r="J239" s="214">
        <v>43800</v>
      </c>
      <c r="K239" s="1043"/>
      <c r="L239" s="1043"/>
      <c r="M239" s="10" t="s">
        <v>51</v>
      </c>
      <c r="N239" s="10" t="s">
        <v>51</v>
      </c>
      <c r="O239" s="10" t="s">
        <v>51</v>
      </c>
      <c r="P239" s="36"/>
      <c r="Q239" s="36"/>
      <c r="R239" s="37"/>
      <c r="S239" s="1048"/>
      <c r="T239" s="1040"/>
      <c r="U239" s="1040"/>
      <c r="V239" s="148" t="s">
        <v>730</v>
      </c>
    </row>
    <row r="240" spans="1:22" ht="240" customHeight="1">
      <c r="A240" s="117">
        <v>19</v>
      </c>
      <c r="B240" s="117"/>
      <c r="C240" s="117" t="s">
        <v>808</v>
      </c>
      <c r="D240" s="117" t="s">
        <v>803</v>
      </c>
      <c r="E240" s="146" t="s">
        <v>804</v>
      </c>
      <c r="F240" s="117" t="s">
        <v>805</v>
      </c>
      <c r="G240" s="117" t="s">
        <v>809</v>
      </c>
      <c r="H240" s="117" t="s">
        <v>730</v>
      </c>
      <c r="I240" s="214">
        <v>43466</v>
      </c>
      <c r="J240" s="214">
        <v>43800</v>
      </c>
      <c r="K240" s="1043"/>
      <c r="L240" s="1043"/>
      <c r="M240" s="10" t="s">
        <v>51</v>
      </c>
      <c r="N240" s="10" t="s">
        <v>51</v>
      </c>
      <c r="O240" s="10" t="s">
        <v>51</v>
      </c>
      <c r="P240" s="36"/>
      <c r="Q240" s="36"/>
      <c r="R240" s="37"/>
      <c r="S240" s="1048"/>
      <c r="T240" s="1040"/>
      <c r="U240" s="1040"/>
      <c r="V240" s="148" t="s">
        <v>730</v>
      </c>
    </row>
    <row r="241" spans="1:22" ht="201" customHeight="1">
      <c r="A241" s="117">
        <v>20</v>
      </c>
      <c r="B241" s="117"/>
      <c r="C241" s="117" t="s">
        <v>810</v>
      </c>
      <c r="D241" s="117" t="s">
        <v>1002</v>
      </c>
      <c r="E241" s="146" t="s">
        <v>811</v>
      </c>
      <c r="F241" s="117" t="s">
        <v>1003</v>
      </c>
      <c r="G241" s="117" t="s">
        <v>812</v>
      </c>
      <c r="H241" s="117" t="s">
        <v>730</v>
      </c>
      <c r="I241" s="214">
        <v>43466</v>
      </c>
      <c r="J241" s="214">
        <v>43800</v>
      </c>
      <c r="K241" s="1044"/>
      <c r="L241" s="1044"/>
      <c r="M241" s="10" t="s">
        <v>51</v>
      </c>
      <c r="N241" s="10" t="s">
        <v>51</v>
      </c>
      <c r="O241" s="10" t="s">
        <v>51</v>
      </c>
      <c r="P241" s="36"/>
      <c r="Q241" s="36"/>
      <c r="R241" s="37"/>
      <c r="S241" s="1049"/>
      <c r="T241" s="1041"/>
      <c r="U241" s="1041"/>
      <c r="V241" s="148" t="s">
        <v>730</v>
      </c>
    </row>
    <row r="242" spans="1:22" s="54" customFormat="1" ht="24.75" customHeight="1">
      <c r="A242" s="1013" t="s">
        <v>38</v>
      </c>
      <c r="B242" s="1014"/>
      <c r="C242" s="1014"/>
      <c r="D242" s="1014"/>
      <c r="E242" s="1014"/>
      <c r="F242" s="1014"/>
      <c r="G242" s="1014"/>
      <c r="H242" s="1014"/>
      <c r="I242" s="1014"/>
      <c r="J242" s="1015"/>
      <c r="K242" s="111">
        <f>SUM(K222:K224)</f>
        <v>305187.92741</v>
      </c>
      <c r="L242" s="111">
        <f>SUM(L222:L224)</f>
        <v>232128.993545</v>
      </c>
      <c r="M242" s="1016"/>
      <c r="N242" s="1017"/>
      <c r="O242" s="1018"/>
      <c r="P242" s="13">
        <f>SUM(P222:P224)</f>
        <v>0</v>
      </c>
      <c r="Q242" s="13">
        <f>SUM(Q222:Q224)</f>
        <v>0</v>
      </c>
      <c r="R242" s="13">
        <f>SUM(R222:R224)</f>
        <v>0</v>
      </c>
      <c r="S242" s="154">
        <f>SUM(S222)</f>
        <v>-73058.933864999999</v>
      </c>
      <c r="T242" s="62">
        <f>IFERROR(S242/K242*100,0)</f>
        <v>-23.938998663879026</v>
      </c>
      <c r="U242" s="62">
        <f>SUM(U222:U224)</f>
        <v>100</v>
      </c>
      <c r="V242" s="63"/>
    </row>
    <row r="243" spans="1:22">
      <c r="A243" s="43" t="s">
        <v>39</v>
      </c>
      <c r="B243" s="43"/>
      <c r="C243" s="43"/>
      <c r="D243" s="43"/>
      <c r="E243" s="43"/>
      <c r="F243" s="43"/>
      <c r="G243" s="43"/>
      <c r="H243" s="43"/>
      <c r="I243" s="43"/>
      <c r="J243" s="43"/>
      <c r="K243" s="44"/>
      <c r="L243" s="44"/>
      <c r="M243" s="44"/>
      <c r="N243" s="44"/>
      <c r="O243" s="44"/>
      <c r="P243" s="45"/>
      <c r="Q243" s="45"/>
      <c r="R243" s="46"/>
      <c r="S243" s="203"/>
      <c r="T243" s="46"/>
      <c r="U243" s="43"/>
      <c r="V243" s="43"/>
    </row>
    <row r="244" spans="1:22" ht="36" customHeight="1">
      <c r="A244" s="1001" t="s">
        <v>40</v>
      </c>
      <c r="B244" s="1002"/>
      <c r="C244" s="1002"/>
      <c r="D244" s="1002"/>
      <c r="E244" s="1002"/>
      <c r="F244" s="1002"/>
      <c r="G244" s="1002"/>
      <c r="H244" s="1002"/>
      <c r="I244" s="1002"/>
      <c r="J244" s="1002"/>
      <c r="K244" s="1002"/>
      <c r="L244" s="1002"/>
      <c r="M244" s="1002"/>
      <c r="N244" s="1002"/>
      <c r="O244" s="1002"/>
      <c r="P244" s="1002"/>
      <c r="Q244" s="1002"/>
      <c r="R244" s="1002"/>
      <c r="S244" s="1002"/>
      <c r="T244" s="1002"/>
      <c r="U244" s="1002"/>
      <c r="V244" s="1003"/>
    </row>
    <row r="245" spans="1:22" ht="95.25" customHeight="1">
      <c r="A245" s="1034"/>
      <c r="B245" s="1035"/>
      <c r="C245" s="1035"/>
      <c r="D245" s="1035"/>
      <c r="E245" s="1035"/>
      <c r="F245" s="1035"/>
      <c r="G245" s="1035"/>
      <c r="H245" s="1035"/>
      <c r="I245" s="1035"/>
      <c r="J245" s="1035"/>
      <c r="K245" s="1035"/>
      <c r="L245" s="1035"/>
      <c r="M245" s="1035"/>
      <c r="N245" s="1035"/>
      <c r="O245" s="1035"/>
      <c r="P245" s="1035"/>
      <c r="Q245" s="1035"/>
      <c r="R245" s="1035"/>
      <c r="S245" s="1035"/>
      <c r="T245" s="1035"/>
      <c r="U245" s="1035"/>
      <c r="V245" s="1036"/>
    </row>
    <row r="246" spans="1:22" ht="15" hidden="1" customHeight="1">
      <c r="A246" s="1037" t="s">
        <v>41</v>
      </c>
      <c r="B246" s="1037"/>
      <c r="C246" s="1037"/>
      <c r="D246" s="1037"/>
      <c r="E246" s="1037"/>
      <c r="F246" s="1037"/>
      <c r="G246" s="1037"/>
      <c r="H246" s="1037"/>
      <c r="I246" s="1037"/>
      <c r="J246" s="64"/>
      <c r="K246" s="64"/>
      <c r="L246" s="64"/>
      <c r="M246" s="64"/>
      <c r="N246" s="64"/>
      <c r="O246" s="64"/>
      <c r="P246" s="64"/>
      <c r="Q246" s="64"/>
      <c r="R246" s="64"/>
      <c r="S246" s="64"/>
      <c r="T246" s="64"/>
      <c r="U246" s="64"/>
      <c r="V246" s="64"/>
    </row>
    <row r="247" spans="1:22" ht="15" hidden="1" customHeight="1">
      <c r="A247" s="65" t="s">
        <v>42</v>
      </c>
      <c r="B247" s="65"/>
      <c r="C247" s="1033" t="s">
        <v>43</v>
      </c>
      <c r="D247" s="1033"/>
      <c r="E247" s="1033"/>
      <c r="F247" s="1033"/>
      <c r="G247" s="1033"/>
      <c r="H247" s="1033"/>
      <c r="I247" s="1033"/>
      <c r="V247" s="57"/>
    </row>
    <row r="248" spans="1:22" ht="15" hidden="1" customHeight="1">
      <c r="A248" s="65" t="s">
        <v>44</v>
      </c>
      <c r="B248" s="65"/>
      <c r="C248" s="1033" t="s">
        <v>45</v>
      </c>
      <c r="D248" s="1033"/>
      <c r="E248" s="1033"/>
      <c r="F248" s="1033"/>
      <c r="G248" s="1033"/>
      <c r="H248" s="1033"/>
      <c r="I248" s="1033"/>
      <c r="V248" s="57"/>
    </row>
    <row r="249" spans="1:22" ht="15" hidden="1" customHeight="1">
      <c r="A249" s="65" t="s">
        <v>46</v>
      </c>
      <c r="B249" s="65"/>
      <c r="C249" s="1033" t="s">
        <v>47</v>
      </c>
      <c r="D249" s="1033"/>
      <c r="E249" s="1033"/>
      <c r="F249" s="1033"/>
      <c r="G249" s="1033"/>
      <c r="H249" s="1033"/>
      <c r="I249" s="1033"/>
      <c r="V249" s="57"/>
    </row>
    <row r="250" spans="1:22" ht="15" hidden="1" customHeight="1">
      <c r="A250" s="65" t="s">
        <v>48</v>
      </c>
      <c r="B250" s="65"/>
      <c r="C250" s="1033" t="s">
        <v>49</v>
      </c>
      <c r="D250" s="1033"/>
      <c r="E250" s="1033"/>
      <c r="F250" s="1033"/>
      <c r="G250" s="1033"/>
      <c r="H250" s="1033"/>
      <c r="I250" s="1033"/>
      <c r="V250" s="57"/>
    </row>
    <row r="251" spans="1:22" ht="35.25" customHeight="1"/>
  </sheetData>
  <sheetProtection formatCells="0" formatRows="0" insertRows="0" deleteRows="0"/>
  <mergeCells count="202">
    <mergeCell ref="J216:V216"/>
    <mergeCell ref="J217:V217"/>
    <mergeCell ref="J212:V212"/>
    <mergeCell ref="J213:V213"/>
    <mergeCell ref="J214:V214"/>
    <mergeCell ref="A208:V208"/>
    <mergeCell ref="A209:V209"/>
    <mergeCell ref="J210:V210"/>
    <mergeCell ref="J211:V211"/>
    <mergeCell ref="J215:V215"/>
    <mergeCell ref="A215:I215"/>
    <mergeCell ref="A210:I210"/>
    <mergeCell ref="A211:I211"/>
    <mergeCell ref="A212:I212"/>
    <mergeCell ref="A213:I213"/>
    <mergeCell ref="A214:I214"/>
    <mergeCell ref="R222:R223"/>
    <mergeCell ref="S220:S221"/>
    <mergeCell ref="G220:G221"/>
    <mergeCell ref="H220:H221"/>
    <mergeCell ref="I220:I221"/>
    <mergeCell ref="A218:V218"/>
    <mergeCell ref="A219:A221"/>
    <mergeCell ref="B219:B221"/>
    <mergeCell ref="C219:H219"/>
    <mergeCell ref="I219:J219"/>
    <mergeCell ref="K219:R219"/>
    <mergeCell ref="S219:T219"/>
    <mergeCell ref="U219:U221"/>
    <mergeCell ref="V219:V221"/>
    <mergeCell ref="C220:C221"/>
    <mergeCell ref="J220:J221"/>
    <mergeCell ref="K220:K221"/>
    <mergeCell ref="L220:L221"/>
    <mergeCell ref="C247:I247"/>
    <mergeCell ref="C248:I248"/>
    <mergeCell ref="C249:I249"/>
    <mergeCell ref="C250:I250"/>
    <mergeCell ref="M242:O242"/>
    <mergeCell ref="A216:I216"/>
    <mergeCell ref="A217:I217"/>
    <mergeCell ref="A246:I246"/>
    <mergeCell ref="D220:D221"/>
    <mergeCell ref="E220:E221"/>
    <mergeCell ref="F220:F221"/>
    <mergeCell ref="A242:J242"/>
    <mergeCell ref="A244:V244"/>
    <mergeCell ref="A245:V245"/>
    <mergeCell ref="K222:K241"/>
    <mergeCell ref="L222:L241"/>
    <mergeCell ref="S222:S241"/>
    <mergeCell ref="T222:T241"/>
    <mergeCell ref="U222:U241"/>
    <mergeCell ref="M220:O220"/>
    <mergeCell ref="P220:R220"/>
    <mergeCell ref="T220:T221"/>
    <mergeCell ref="P222:P223"/>
    <mergeCell ref="Q222:Q223"/>
    <mergeCell ref="B11:D11"/>
    <mergeCell ref="A12:F12"/>
    <mergeCell ref="A13:F13"/>
    <mergeCell ref="A14:F16"/>
    <mergeCell ref="A17:F17"/>
    <mergeCell ref="A6:F7"/>
    <mergeCell ref="B8:F8"/>
    <mergeCell ref="B9:D9"/>
    <mergeCell ref="E9:F9"/>
    <mergeCell ref="B10:D10"/>
    <mergeCell ref="E10:F10"/>
    <mergeCell ref="A40:F40"/>
    <mergeCell ref="A41:F41"/>
    <mergeCell ref="A42:C42"/>
    <mergeCell ref="D42:F42"/>
    <mergeCell ref="A43:C43"/>
    <mergeCell ref="D43:F43"/>
    <mergeCell ref="A18:F18"/>
    <mergeCell ref="A19:C19"/>
    <mergeCell ref="D19:F39"/>
    <mergeCell ref="B21:C21"/>
    <mergeCell ref="A23:A24"/>
    <mergeCell ref="A25:A27"/>
    <mergeCell ref="A28:A35"/>
    <mergeCell ref="B22:C22"/>
    <mergeCell ref="A47:C47"/>
    <mergeCell ref="D47:F47"/>
    <mergeCell ref="A48:C48"/>
    <mergeCell ref="D48:F48"/>
    <mergeCell ref="A49:C49"/>
    <mergeCell ref="D49:F49"/>
    <mergeCell ref="A44:C44"/>
    <mergeCell ref="D44:F44"/>
    <mergeCell ref="A45:C45"/>
    <mergeCell ref="D45:F45"/>
    <mergeCell ref="A46:C46"/>
    <mergeCell ref="D46:F46"/>
    <mergeCell ref="A53:C53"/>
    <mergeCell ref="D53:F53"/>
    <mergeCell ref="A54:C54"/>
    <mergeCell ref="D54:F54"/>
    <mergeCell ref="A55:C55"/>
    <mergeCell ref="D55:F55"/>
    <mergeCell ref="A50:C50"/>
    <mergeCell ref="D50:F50"/>
    <mergeCell ref="A51:C51"/>
    <mergeCell ref="D51:F51"/>
    <mergeCell ref="A52:C52"/>
    <mergeCell ref="D52:F52"/>
    <mergeCell ref="A59:F59"/>
    <mergeCell ref="A60:F60"/>
    <mergeCell ref="A61:C61"/>
    <mergeCell ref="A62:C62"/>
    <mergeCell ref="A63:C63"/>
    <mergeCell ref="A56:C56"/>
    <mergeCell ref="D56:F56"/>
    <mergeCell ref="A57:C57"/>
    <mergeCell ref="D57:F57"/>
    <mergeCell ref="A58:C58"/>
    <mergeCell ref="D58:F58"/>
    <mergeCell ref="A69:F69"/>
    <mergeCell ref="A70:F70"/>
    <mergeCell ref="A71:F71"/>
    <mergeCell ref="A72:F72"/>
    <mergeCell ref="A73:F73"/>
    <mergeCell ref="A64:C64"/>
    <mergeCell ref="A65:C65"/>
    <mergeCell ref="A66:C66"/>
    <mergeCell ref="A67:C67"/>
    <mergeCell ref="A68:C68"/>
    <mergeCell ref="A79:F79"/>
    <mergeCell ref="A80:F80"/>
    <mergeCell ref="A81:F81"/>
    <mergeCell ref="A82:F82"/>
    <mergeCell ref="A83:F83"/>
    <mergeCell ref="A74:F74"/>
    <mergeCell ref="A75:F75"/>
    <mergeCell ref="A76:F76"/>
    <mergeCell ref="A77:F77"/>
    <mergeCell ref="A78:F78"/>
    <mergeCell ref="A89:F89"/>
    <mergeCell ref="A90:F90"/>
    <mergeCell ref="A91:F91"/>
    <mergeCell ref="A92:F92"/>
    <mergeCell ref="A93:F93"/>
    <mergeCell ref="A84:F84"/>
    <mergeCell ref="A85:F85"/>
    <mergeCell ref="A86:F86"/>
    <mergeCell ref="A87:F87"/>
    <mergeCell ref="A88:F88"/>
    <mergeCell ref="A100:E100"/>
    <mergeCell ref="A101:E101"/>
    <mergeCell ref="A102:E102"/>
    <mergeCell ref="A103:E103"/>
    <mergeCell ref="A104:E104"/>
    <mergeCell ref="A94:F94"/>
    <mergeCell ref="A95:F95"/>
    <mergeCell ref="A96:E96"/>
    <mergeCell ref="A98:E98"/>
    <mergeCell ref="A99:E99"/>
    <mergeCell ref="A112:C112"/>
    <mergeCell ref="D112:F112"/>
    <mergeCell ref="A113:C113"/>
    <mergeCell ref="D113:F113"/>
    <mergeCell ref="A114:C114"/>
    <mergeCell ref="D114:F114"/>
    <mergeCell ref="A110:F110"/>
    <mergeCell ref="A111:F111"/>
    <mergeCell ref="A105:E105"/>
    <mergeCell ref="A106:E106"/>
    <mergeCell ref="A107:E107"/>
    <mergeCell ref="A108:E108"/>
    <mergeCell ref="A109:E109"/>
    <mergeCell ref="A121:C121"/>
    <mergeCell ref="D121:F121"/>
    <mergeCell ref="C122:C123"/>
    <mergeCell ref="F122:F123"/>
    <mergeCell ref="A126:F126"/>
    <mergeCell ref="A115:F115"/>
    <mergeCell ref="A116:F116"/>
    <mergeCell ref="A118:F118"/>
    <mergeCell ref="A120:C120"/>
    <mergeCell ref="D120:F120"/>
    <mergeCell ref="A117:C117"/>
    <mergeCell ref="A135:F135"/>
    <mergeCell ref="A136:C136"/>
    <mergeCell ref="A137:C137"/>
    <mergeCell ref="A138:C138"/>
    <mergeCell ref="A139:C139"/>
    <mergeCell ref="A127:B127"/>
    <mergeCell ref="C127:D127"/>
    <mergeCell ref="E127:F127"/>
    <mergeCell ref="A128:B128"/>
    <mergeCell ref="C128:D128"/>
    <mergeCell ref="E128:F128"/>
    <mergeCell ref="A145:F145"/>
    <mergeCell ref="A146:F146"/>
    <mergeCell ref="A147:F147"/>
    <mergeCell ref="A148:F148"/>
    <mergeCell ref="A140:C140"/>
    <mergeCell ref="A141:C141"/>
    <mergeCell ref="A142:C142"/>
    <mergeCell ref="A143:F143"/>
    <mergeCell ref="A144:F144"/>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V161"/>
  <sheetViews>
    <sheetView showGridLines="0" topLeftCell="A128" zoomScale="70" zoomScaleNormal="70" zoomScaleSheetLayoutView="80" workbookViewId="0">
      <selection activeCell="D147" sqref="D147"/>
    </sheetView>
  </sheetViews>
  <sheetFormatPr defaultColWidth="9.140625" defaultRowHeight="26.25"/>
  <cols>
    <col min="1" max="1" width="35.85546875" style="57" customWidth="1"/>
    <col min="2" max="2" width="46.28515625" style="57" customWidth="1"/>
    <col min="3" max="3" width="75" style="57" customWidth="1"/>
    <col min="4" max="4" width="72.28515625" style="57" customWidth="1"/>
    <col min="5" max="5" width="163.28515625" style="57" customWidth="1"/>
    <col min="6" max="6" width="58" style="57" customWidth="1"/>
    <col min="7" max="7" width="49.570312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19.5703125" style="57" customWidth="1"/>
    <col min="20" max="20" width="25" style="57" customWidth="1"/>
    <col min="21" max="21" width="20" style="57" customWidth="1"/>
    <col min="22" max="22" width="36" style="58" customWidth="1"/>
    <col min="23" max="27" width="9.140625" style="53"/>
    <col min="28" max="28" width="14" style="53" bestFit="1" customWidth="1"/>
    <col min="29" max="16384" width="9.140625" style="53"/>
  </cols>
  <sheetData>
    <row r="4" spans="1:14" ht="33.75">
      <c r="N4" s="66"/>
    </row>
    <row r="5" spans="1:14" ht="34.5" thickBot="1">
      <c r="N5" s="66"/>
    </row>
    <row r="6" spans="1:14" ht="33.75">
      <c r="A6" s="1253" t="s">
        <v>1176</v>
      </c>
      <c r="B6" s="1254"/>
      <c r="C6" s="1254"/>
      <c r="D6" s="1254"/>
      <c r="E6" s="1254"/>
      <c r="F6" s="1255"/>
      <c r="N6" s="66"/>
    </row>
    <row r="7" spans="1:14" ht="34.5" thickBot="1">
      <c r="A7" s="1256"/>
      <c r="B7" s="1257"/>
      <c r="C7" s="1257"/>
      <c r="D7" s="1257"/>
      <c r="E7" s="1257"/>
      <c r="F7" s="1258"/>
      <c r="N7" s="66"/>
    </row>
    <row r="8" spans="1:14" ht="34.5" thickBot="1">
      <c r="A8" s="279" t="s">
        <v>1177</v>
      </c>
      <c r="B8" s="1259" t="s">
        <v>1641</v>
      </c>
      <c r="C8" s="1260"/>
      <c r="D8" s="1260"/>
      <c r="E8" s="1260"/>
      <c r="F8" s="1261"/>
      <c r="N8" s="66"/>
    </row>
    <row r="9" spans="1:14" ht="34.5" thickBot="1">
      <c r="A9" s="279" t="s">
        <v>1178</v>
      </c>
      <c r="B9" s="1224" t="s">
        <v>1179</v>
      </c>
      <c r="C9" s="1225"/>
      <c r="D9" s="1267"/>
      <c r="E9" s="1634" t="s">
        <v>1180</v>
      </c>
      <c r="F9" s="1344"/>
      <c r="N9" s="66"/>
    </row>
    <row r="10" spans="1:14" ht="38.25" customHeight="1" thickBot="1">
      <c r="A10" s="279" t="s">
        <v>1350</v>
      </c>
      <c r="B10" s="1282" t="s">
        <v>1533</v>
      </c>
      <c r="C10" s="1635"/>
      <c r="D10" s="1636"/>
      <c r="E10" s="1634" t="s">
        <v>1642</v>
      </c>
      <c r="F10" s="1344"/>
      <c r="N10" s="66"/>
    </row>
    <row r="11" spans="1:14" ht="34.5" thickBot="1">
      <c r="A11" s="279" t="s">
        <v>1183</v>
      </c>
      <c r="B11" s="1224"/>
      <c r="C11" s="1225"/>
      <c r="D11" s="1267"/>
      <c r="E11" s="281"/>
      <c r="F11" s="282"/>
      <c r="N11" s="66"/>
    </row>
    <row r="12" spans="1:14" ht="34.5" thickBot="1">
      <c r="A12" s="1284" t="s">
        <v>1185</v>
      </c>
      <c r="B12" s="1639"/>
      <c r="C12" s="1639"/>
      <c r="D12" s="1639"/>
      <c r="E12" s="1639"/>
      <c r="F12" s="1640"/>
      <c r="N12" s="66"/>
    </row>
    <row r="13" spans="1:14" ht="34.5" thickBot="1">
      <c r="A13" s="1287" t="s">
        <v>1186</v>
      </c>
      <c r="B13" s="1288"/>
      <c r="C13" s="1288"/>
      <c r="D13" s="1288"/>
      <c r="E13" s="1288"/>
      <c r="F13" s="1289"/>
      <c r="N13" s="66"/>
    </row>
    <row r="14" spans="1:14" ht="34.5" thickBot="1">
      <c r="A14" s="1641" t="s">
        <v>2088</v>
      </c>
      <c r="B14" s="1642"/>
      <c r="C14" s="1642"/>
      <c r="D14" s="1642"/>
      <c r="E14" s="1642"/>
      <c r="F14" s="1643"/>
      <c r="N14" s="66"/>
    </row>
    <row r="15" spans="1:14" ht="34.5" thickBot="1">
      <c r="A15" s="1172" t="s">
        <v>1187</v>
      </c>
      <c r="B15" s="1644"/>
      <c r="C15" s="1644"/>
      <c r="D15" s="1644"/>
      <c r="E15" s="1644"/>
      <c r="F15" s="1645"/>
      <c r="N15" s="66"/>
    </row>
    <row r="16" spans="1:14" ht="34.5" thickBot="1">
      <c r="A16" s="1201" t="s">
        <v>1188</v>
      </c>
      <c r="B16" s="1202"/>
      <c r="C16" s="1202"/>
      <c r="D16" s="1202"/>
      <c r="E16" s="1202"/>
      <c r="F16" s="1203"/>
      <c r="N16" s="66"/>
    </row>
    <row r="17" spans="1:14" ht="33.75">
      <c r="A17" s="1272" t="s">
        <v>1189</v>
      </c>
      <c r="B17" s="1273"/>
      <c r="C17" s="1274"/>
      <c r="D17" s="1276"/>
      <c r="E17" s="1276"/>
      <c r="F17" s="1276"/>
      <c r="N17" s="66"/>
    </row>
    <row r="18" spans="1:14" ht="33.75">
      <c r="A18" s="284" t="s">
        <v>1190</v>
      </c>
      <c r="B18" s="285" t="s">
        <v>1191</v>
      </c>
      <c r="C18" s="286" t="s">
        <v>1192</v>
      </c>
      <c r="D18" s="1278"/>
      <c r="E18" s="1278"/>
      <c r="F18" s="1278"/>
      <c r="N18" s="66"/>
    </row>
    <row r="19" spans="1:14" ht="33.75">
      <c r="A19" s="287" t="s">
        <v>1193</v>
      </c>
      <c r="B19" s="1394" t="s">
        <v>1289</v>
      </c>
      <c r="C19" s="1395"/>
      <c r="D19" s="1278"/>
      <c r="E19" s="1278"/>
      <c r="F19" s="1278"/>
      <c r="N19" s="66"/>
    </row>
    <row r="20" spans="1:14" ht="33.75">
      <c r="A20" s="374" t="s">
        <v>1195</v>
      </c>
      <c r="B20" s="1637" t="s">
        <v>1196</v>
      </c>
      <c r="C20" s="1638"/>
      <c r="D20" s="1278"/>
      <c r="E20" s="1278"/>
      <c r="F20" s="1278"/>
      <c r="N20" s="66"/>
    </row>
    <row r="21" spans="1:14" ht="42" customHeight="1">
      <c r="A21" s="1279" t="s">
        <v>1197</v>
      </c>
      <c r="B21" s="583" t="s">
        <v>1198</v>
      </c>
      <c r="C21" s="584">
        <v>1</v>
      </c>
      <c r="D21" s="1278"/>
      <c r="E21" s="1278"/>
      <c r="F21" s="1278"/>
      <c r="N21" s="66"/>
    </row>
    <row r="22" spans="1:14" ht="33.75">
      <c r="A22" s="1280"/>
      <c r="B22" s="583" t="s">
        <v>183</v>
      </c>
      <c r="C22" s="585">
        <v>1</v>
      </c>
      <c r="D22" s="1278"/>
      <c r="E22" s="1278"/>
      <c r="F22" s="1278"/>
      <c r="N22" s="66"/>
    </row>
    <row r="23" spans="1:14" ht="48" customHeight="1">
      <c r="A23" s="1279" t="s">
        <v>1199</v>
      </c>
      <c r="B23" s="586" t="s">
        <v>61</v>
      </c>
      <c r="C23" s="587">
        <v>40</v>
      </c>
      <c r="D23" s="1278"/>
      <c r="E23" s="1278"/>
      <c r="F23" s="1278"/>
      <c r="N23" s="66"/>
    </row>
    <row r="24" spans="1:14" ht="49.5" customHeight="1">
      <c r="A24" s="1281"/>
      <c r="B24" s="586" t="s">
        <v>1057</v>
      </c>
      <c r="C24" s="585">
        <v>27</v>
      </c>
      <c r="D24" s="1278"/>
      <c r="E24" s="1278"/>
      <c r="F24" s="1278"/>
      <c r="N24" s="66"/>
    </row>
    <row r="25" spans="1:14" ht="57" customHeight="1">
      <c r="A25" s="1281"/>
      <c r="B25" s="586" t="s">
        <v>85</v>
      </c>
      <c r="C25" s="585">
        <v>1</v>
      </c>
      <c r="D25" s="1278"/>
      <c r="E25" s="1278"/>
      <c r="F25" s="1278"/>
      <c r="N25" s="66"/>
    </row>
    <row r="26" spans="1:14" ht="54" customHeight="1">
      <c r="A26" s="1281" t="s">
        <v>1199</v>
      </c>
      <c r="B26" s="586" t="s">
        <v>184</v>
      </c>
      <c r="C26" s="585">
        <v>1</v>
      </c>
      <c r="D26" s="1278"/>
      <c r="E26" s="1278"/>
      <c r="F26" s="1278"/>
      <c r="N26" s="66"/>
    </row>
    <row r="27" spans="1:14" ht="51.75" customHeight="1">
      <c r="A27" s="1281"/>
      <c r="B27" s="586" t="s">
        <v>1055</v>
      </c>
      <c r="C27" s="585">
        <v>1</v>
      </c>
      <c r="D27" s="1278"/>
      <c r="E27" s="1278"/>
      <c r="F27" s="1278"/>
      <c r="N27" s="66"/>
    </row>
    <row r="28" spans="1:14" ht="42" customHeight="1">
      <c r="A28" s="1281"/>
      <c r="B28" s="586" t="s">
        <v>7</v>
      </c>
      <c r="C28" s="585">
        <v>1</v>
      </c>
      <c r="D28" s="1278"/>
      <c r="E28" s="1278"/>
      <c r="F28" s="1278"/>
      <c r="N28" s="66"/>
    </row>
    <row r="29" spans="1:14" ht="40.5" customHeight="1">
      <c r="A29" s="1281"/>
      <c r="B29" s="586" t="s">
        <v>55</v>
      </c>
      <c r="C29" s="587">
        <v>1</v>
      </c>
      <c r="D29" s="1278"/>
      <c r="E29" s="1278"/>
      <c r="F29" s="1278"/>
      <c r="N29" s="66"/>
    </row>
    <row r="30" spans="1:14" ht="40.5" customHeight="1">
      <c r="A30" s="1281"/>
      <c r="B30" s="586" t="s">
        <v>303</v>
      </c>
      <c r="C30" s="587">
        <v>1</v>
      </c>
      <c r="D30" s="1278"/>
      <c r="E30" s="1278"/>
      <c r="F30" s="1278"/>
      <c r="N30" s="66"/>
    </row>
    <row r="31" spans="1:14" ht="43.5" customHeight="1">
      <c r="A31" s="1281"/>
      <c r="B31" s="586" t="s">
        <v>59</v>
      </c>
      <c r="C31" s="587">
        <v>20</v>
      </c>
      <c r="D31" s="1278"/>
      <c r="E31" s="1278"/>
      <c r="F31" s="1278"/>
      <c r="N31" s="66"/>
    </row>
    <row r="32" spans="1:14" ht="33.75">
      <c r="A32" s="1281"/>
      <c r="B32" s="586" t="s">
        <v>732</v>
      </c>
      <c r="C32" s="587">
        <v>1</v>
      </c>
      <c r="D32" s="1278"/>
      <c r="E32" s="1278"/>
      <c r="F32" s="1278"/>
      <c r="N32" s="66"/>
    </row>
    <row r="33" spans="1:14" ht="33.75">
      <c r="A33" s="1280"/>
      <c r="B33" s="586" t="s">
        <v>575</v>
      </c>
      <c r="C33" s="585">
        <v>1</v>
      </c>
      <c r="D33" s="1278"/>
      <c r="E33" s="1278"/>
      <c r="F33" s="1278"/>
      <c r="N33" s="66"/>
    </row>
    <row r="34" spans="1:14" ht="42" customHeight="1">
      <c r="A34" s="476" t="s">
        <v>1200</v>
      </c>
      <c r="B34" s="586" t="s">
        <v>839</v>
      </c>
      <c r="C34" s="585">
        <v>1</v>
      </c>
      <c r="D34" s="1278"/>
      <c r="E34" s="1278"/>
      <c r="F34" s="1278"/>
      <c r="N34" s="66"/>
    </row>
    <row r="35" spans="1:14" ht="40.5" customHeight="1">
      <c r="A35" s="477"/>
      <c r="B35" s="583" t="s">
        <v>574</v>
      </c>
      <c r="C35" s="585">
        <v>1</v>
      </c>
      <c r="D35" s="1278"/>
      <c r="E35" s="1278"/>
      <c r="F35" s="1278"/>
      <c r="N35" s="66"/>
    </row>
    <row r="36" spans="1:14" ht="51.75" customHeight="1">
      <c r="A36" s="477"/>
      <c r="B36" s="588" t="s">
        <v>57</v>
      </c>
      <c r="C36" s="589">
        <v>1</v>
      </c>
      <c r="D36" s="1278"/>
      <c r="E36" s="1278"/>
      <c r="F36" s="1278"/>
      <c r="N36" s="66"/>
    </row>
    <row r="37" spans="1:14" ht="34.5" thickBot="1">
      <c r="A37" s="590"/>
      <c r="B37" s="487" t="s">
        <v>1201</v>
      </c>
      <c r="C37" s="591">
        <f>SUM(C20:C36)</f>
        <v>100</v>
      </c>
      <c r="D37" s="1608"/>
      <c r="E37" s="1608"/>
      <c r="F37" s="1608"/>
      <c r="N37" s="66"/>
    </row>
    <row r="38" spans="1:14" ht="34.5" thickBot="1">
      <c r="A38" s="1172" t="s">
        <v>1202</v>
      </c>
      <c r="B38" s="1173"/>
      <c r="C38" s="1173"/>
      <c r="D38" s="1173"/>
      <c r="E38" s="1173"/>
      <c r="F38" s="1174"/>
      <c r="N38" s="66"/>
    </row>
    <row r="39" spans="1:14" ht="34.5" thickBot="1">
      <c r="A39" s="1201" t="s">
        <v>1203</v>
      </c>
      <c r="B39" s="1202"/>
      <c r="C39" s="1202"/>
      <c r="D39" s="1202"/>
      <c r="E39" s="1202"/>
      <c r="F39" s="1203"/>
      <c r="N39" s="66"/>
    </row>
    <row r="40" spans="1:14" ht="34.5" thickBot="1">
      <c r="A40" s="1243" t="s">
        <v>1204</v>
      </c>
      <c r="B40" s="1244"/>
      <c r="C40" s="1245"/>
      <c r="D40" s="1246" t="s">
        <v>1205</v>
      </c>
      <c r="E40" s="1247"/>
      <c r="F40" s="1248"/>
      <c r="N40" s="66"/>
    </row>
    <row r="41" spans="1:14" ht="39.75" customHeight="1" thickBot="1">
      <c r="A41" s="1631" t="s">
        <v>1643</v>
      </c>
      <c r="B41" s="1632"/>
      <c r="C41" s="1633"/>
      <c r="D41" s="1628" t="s">
        <v>1644</v>
      </c>
      <c r="E41" s="1629"/>
      <c r="F41" s="1630"/>
      <c r="N41" s="66"/>
    </row>
    <row r="42" spans="1:14" ht="52.5" customHeight="1" thickBot="1">
      <c r="A42" s="1631" t="s">
        <v>1645</v>
      </c>
      <c r="B42" s="1632"/>
      <c r="C42" s="1633"/>
      <c r="D42" s="1628"/>
      <c r="E42" s="1629"/>
      <c r="F42" s="1630"/>
      <c r="N42" s="66"/>
    </row>
    <row r="43" spans="1:14" ht="46.5" customHeight="1" thickBot="1">
      <c r="A43" s="1631" t="s">
        <v>1646</v>
      </c>
      <c r="B43" s="1632"/>
      <c r="C43" s="1633"/>
      <c r="D43" s="1628"/>
      <c r="E43" s="1629"/>
      <c r="F43" s="1630"/>
      <c r="N43" s="66"/>
    </row>
    <row r="44" spans="1:14" ht="52.5" customHeight="1" thickBot="1">
      <c r="A44" s="1631" t="s">
        <v>1647</v>
      </c>
      <c r="B44" s="1632"/>
      <c r="C44" s="1633"/>
      <c r="D44" s="1628"/>
      <c r="E44" s="1629"/>
      <c r="F44" s="1630"/>
      <c r="N44" s="66"/>
    </row>
    <row r="45" spans="1:14" ht="34.5" thickBot="1">
      <c r="A45" s="1172" t="s">
        <v>1206</v>
      </c>
      <c r="B45" s="1173"/>
      <c r="C45" s="1173"/>
      <c r="D45" s="1173"/>
      <c r="E45" s="1173"/>
      <c r="F45" s="1174"/>
      <c r="N45" s="66"/>
    </row>
    <row r="46" spans="1:14" ht="34.5" thickBot="1">
      <c r="A46" s="1201" t="s">
        <v>1207</v>
      </c>
      <c r="B46" s="1202"/>
      <c r="C46" s="1202"/>
      <c r="D46" s="1202"/>
      <c r="E46" s="1202"/>
      <c r="F46" s="1203"/>
      <c r="N46" s="66"/>
    </row>
    <row r="47" spans="1:14" ht="34.5" thickBot="1">
      <c r="A47" s="1596" t="s">
        <v>1208</v>
      </c>
      <c r="B47" s="1597"/>
      <c r="C47" s="1598"/>
      <c r="D47" s="592" t="s">
        <v>1209</v>
      </c>
      <c r="E47" s="593">
        <v>2018</v>
      </c>
      <c r="F47" s="594">
        <v>2019</v>
      </c>
      <c r="N47" s="66"/>
    </row>
    <row r="48" spans="1:14" ht="140.25" customHeight="1" thickBot="1">
      <c r="A48" s="1593" t="s">
        <v>61</v>
      </c>
      <c r="B48" s="1594"/>
      <c r="C48" s="1595"/>
      <c r="D48" s="595" t="s">
        <v>1648</v>
      </c>
      <c r="E48" s="596"/>
      <c r="F48" s="597"/>
      <c r="N48" s="66"/>
    </row>
    <row r="49" spans="1:14" ht="118.5" customHeight="1" thickBot="1">
      <c r="A49" s="1593" t="s">
        <v>1057</v>
      </c>
      <c r="B49" s="1594"/>
      <c r="C49" s="1595"/>
      <c r="D49" s="595" t="s">
        <v>1649</v>
      </c>
      <c r="E49" s="598"/>
      <c r="F49" s="597"/>
      <c r="N49" s="66"/>
    </row>
    <row r="50" spans="1:14" ht="47.25" customHeight="1" thickBot="1">
      <c r="A50" s="1593" t="s">
        <v>1650</v>
      </c>
      <c r="B50" s="1594"/>
      <c r="C50" s="1595"/>
      <c r="D50" s="595" t="s">
        <v>1651</v>
      </c>
      <c r="E50" s="598"/>
      <c r="F50" s="597"/>
      <c r="N50" s="66"/>
    </row>
    <row r="51" spans="1:14" ht="34.5" thickBot="1">
      <c r="A51" s="1596" t="s">
        <v>1213</v>
      </c>
      <c r="B51" s="1597"/>
      <c r="C51" s="1598"/>
      <c r="D51" s="592" t="s">
        <v>1209</v>
      </c>
      <c r="E51" s="599">
        <v>2018</v>
      </c>
      <c r="F51" s="594">
        <v>2019</v>
      </c>
      <c r="N51" s="66"/>
    </row>
    <row r="52" spans="1:14" ht="34.5" thickBot="1">
      <c r="A52" s="1593" t="s">
        <v>1652</v>
      </c>
      <c r="B52" s="1594"/>
      <c r="C52" s="1595"/>
      <c r="D52" s="600"/>
      <c r="E52" s="598"/>
      <c r="F52" s="597"/>
      <c r="N52" s="66"/>
    </row>
    <row r="53" spans="1:14" ht="34.5" thickBot="1">
      <c r="A53" s="1593" t="s">
        <v>1653</v>
      </c>
      <c r="B53" s="1594"/>
      <c r="C53" s="1595"/>
      <c r="D53" s="600"/>
      <c r="E53" s="601"/>
      <c r="F53" s="597"/>
      <c r="N53" s="66"/>
    </row>
    <row r="54" spans="1:14" ht="34.5" thickBot="1">
      <c r="A54" s="1593" t="s">
        <v>1216</v>
      </c>
      <c r="B54" s="1594"/>
      <c r="C54" s="1595"/>
      <c r="D54" s="600"/>
      <c r="E54" s="598"/>
      <c r="F54" s="597"/>
      <c r="N54" s="66"/>
    </row>
    <row r="55" spans="1:14" ht="34.5" thickBot="1">
      <c r="A55" s="1172" t="s">
        <v>1217</v>
      </c>
      <c r="B55" s="1173"/>
      <c r="C55" s="1173"/>
      <c r="D55" s="1173"/>
      <c r="E55" s="1173"/>
      <c r="F55" s="1174"/>
      <c r="N55" s="66"/>
    </row>
    <row r="56" spans="1:14" ht="34.5" thickBot="1">
      <c r="A56" s="1625" t="s">
        <v>1218</v>
      </c>
      <c r="B56" s="1626"/>
      <c r="C56" s="1626"/>
      <c r="D56" s="1626"/>
      <c r="E56" s="1626"/>
      <c r="F56" s="1627"/>
      <c r="N56" s="66"/>
    </row>
    <row r="57" spans="1:14" ht="34.5" thickBot="1">
      <c r="A57" s="1622" t="s">
        <v>1654</v>
      </c>
      <c r="B57" s="1434"/>
      <c r="C57" s="1434"/>
      <c r="D57" s="1434"/>
      <c r="E57" s="1434"/>
      <c r="F57" s="1435"/>
      <c r="N57" s="66"/>
    </row>
    <row r="58" spans="1:14" ht="34.5" thickBot="1">
      <c r="A58" s="1219" t="s">
        <v>1222</v>
      </c>
      <c r="B58" s="1220"/>
      <c r="C58" s="1220"/>
      <c r="D58" s="1220"/>
      <c r="E58" s="1221"/>
      <c r="F58" s="296"/>
      <c r="N58" s="66"/>
    </row>
    <row r="59" spans="1:14" ht="34.5" thickBot="1">
      <c r="A59" s="431" t="s">
        <v>1223</v>
      </c>
      <c r="B59" s="430"/>
      <c r="C59" s="430"/>
      <c r="D59" s="430"/>
      <c r="E59" s="430"/>
      <c r="F59" s="299"/>
      <c r="N59" s="66"/>
    </row>
    <row r="60" spans="1:14" ht="55.5" customHeight="1" thickBot="1">
      <c r="A60" s="1442" t="s">
        <v>1655</v>
      </c>
      <c r="B60" s="1443"/>
      <c r="C60" s="1443"/>
      <c r="D60" s="1443"/>
      <c r="E60" s="1444"/>
      <c r="F60" s="300"/>
      <c r="N60" s="66"/>
    </row>
    <row r="61" spans="1:14" ht="55.5" customHeight="1" thickBot="1">
      <c r="A61" s="1442" t="s">
        <v>1656</v>
      </c>
      <c r="B61" s="1443"/>
      <c r="C61" s="1443"/>
      <c r="D61" s="1443"/>
      <c r="E61" s="1444"/>
      <c r="F61" s="300"/>
      <c r="N61" s="66"/>
    </row>
    <row r="62" spans="1:14" ht="55.5" customHeight="1" thickBot="1">
      <c r="A62" s="1442" t="s">
        <v>1657</v>
      </c>
      <c r="B62" s="1443"/>
      <c r="C62" s="1443"/>
      <c r="D62" s="1443"/>
      <c r="E62" s="1444"/>
      <c r="F62" s="300"/>
      <c r="N62" s="66"/>
    </row>
    <row r="63" spans="1:14" ht="55.5" customHeight="1" thickBot="1">
      <c r="A63" s="1442" t="s">
        <v>1658</v>
      </c>
      <c r="B63" s="1443"/>
      <c r="C63" s="1443"/>
      <c r="D63" s="1443"/>
      <c r="E63" s="1444"/>
      <c r="F63" s="300"/>
      <c r="N63" s="66"/>
    </row>
    <row r="64" spans="1:14" ht="55.5" customHeight="1" thickBot="1">
      <c r="A64" s="1442" t="s">
        <v>1659</v>
      </c>
      <c r="B64" s="1443"/>
      <c r="C64" s="1443"/>
      <c r="D64" s="1443"/>
      <c r="E64" s="1444"/>
      <c r="F64" s="300"/>
      <c r="N64" s="66"/>
    </row>
    <row r="65" spans="1:14" ht="55.5" customHeight="1" thickBot="1">
      <c r="A65" s="1442" t="s">
        <v>1660</v>
      </c>
      <c r="B65" s="1443"/>
      <c r="C65" s="1443"/>
      <c r="D65" s="1443"/>
      <c r="E65" s="1444"/>
      <c r="F65" s="300"/>
      <c r="N65" s="66"/>
    </row>
    <row r="66" spans="1:14" ht="55.5" customHeight="1" thickBot="1">
      <c r="A66" s="1442" t="s">
        <v>1661</v>
      </c>
      <c r="B66" s="1443"/>
      <c r="C66" s="1443"/>
      <c r="D66" s="1443"/>
      <c r="E66" s="1444"/>
      <c r="F66" s="300"/>
      <c r="N66" s="66"/>
    </row>
    <row r="67" spans="1:14" ht="55.5" customHeight="1" thickBot="1">
      <c r="A67" s="1442" t="s">
        <v>1662</v>
      </c>
      <c r="B67" s="1443"/>
      <c r="C67" s="1443"/>
      <c r="D67" s="1443"/>
      <c r="E67" s="1444"/>
      <c r="F67" s="300"/>
      <c r="N67" s="66"/>
    </row>
    <row r="68" spans="1:14" ht="55.5" customHeight="1" thickBot="1">
      <c r="A68" s="1442" t="s">
        <v>1663</v>
      </c>
      <c r="B68" s="1443"/>
      <c r="C68" s="1443"/>
      <c r="D68" s="1443"/>
      <c r="E68" s="1444"/>
      <c r="F68" s="300"/>
      <c r="N68" s="66"/>
    </row>
    <row r="69" spans="1:14" ht="55.5" customHeight="1" thickBot="1">
      <c r="A69" s="1442" t="s">
        <v>1664</v>
      </c>
      <c r="B69" s="1443"/>
      <c r="C69" s="1443"/>
      <c r="D69" s="1443"/>
      <c r="E69" s="1444"/>
      <c r="F69" s="300"/>
      <c r="N69" s="66"/>
    </row>
    <row r="70" spans="1:14" ht="55.5" customHeight="1" thickBot="1">
      <c r="A70" s="1442" t="s">
        <v>1665</v>
      </c>
      <c r="B70" s="1443"/>
      <c r="C70" s="1443"/>
      <c r="D70" s="1443"/>
      <c r="E70" s="1444"/>
      <c r="F70" s="300"/>
      <c r="N70" s="66"/>
    </row>
    <row r="71" spans="1:14" ht="55.5" customHeight="1" thickBot="1">
      <c r="A71" s="1442" t="s">
        <v>1666</v>
      </c>
      <c r="B71" s="1443"/>
      <c r="C71" s="1443"/>
      <c r="D71" s="1443"/>
      <c r="E71" s="1444"/>
      <c r="F71" s="300"/>
      <c r="N71" s="66"/>
    </row>
    <row r="72" spans="1:14" ht="34.5" thickBot="1">
      <c r="A72" s="1172" t="s">
        <v>1224</v>
      </c>
      <c r="B72" s="1173"/>
      <c r="C72" s="1173"/>
      <c r="D72" s="1173"/>
      <c r="E72" s="1173"/>
      <c r="F72" s="1174"/>
      <c r="N72" s="66"/>
    </row>
    <row r="73" spans="1:14" ht="34.5" thickBot="1">
      <c r="A73" s="1625" t="s">
        <v>1225</v>
      </c>
      <c r="B73" s="1626"/>
      <c r="C73" s="1626"/>
      <c r="D73" s="1626"/>
      <c r="E73" s="1626"/>
      <c r="F73" s="1627"/>
      <c r="N73" s="66"/>
    </row>
    <row r="74" spans="1:14" ht="52.5" customHeight="1" thickBot="1">
      <c r="A74" s="1622" t="s">
        <v>1667</v>
      </c>
      <c r="B74" s="1623"/>
      <c r="C74" s="1623"/>
      <c r="D74" s="1623"/>
      <c r="E74" s="1623"/>
      <c r="F74" s="1624"/>
      <c r="N74" s="66"/>
    </row>
    <row r="75" spans="1:14" ht="34.5" thickBot="1">
      <c r="A75" s="1172" t="s">
        <v>1229</v>
      </c>
      <c r="B75" s="1173"/>
      <c r="C75" s="1173"/>
      <c r="D75" s="1173"/>
      <c r="E75" s="1173"/>
      <c r="F75" s="1174"/>
      <c r="N75" s="66"/>
    </row>
    <row r="76" spans="1:14" ht="34.5" thickBot="1">
      <c r="A76" s="1201" t="s">
        <v>1230</v>
      </c>
      <c r="B76" s="1202"/>
      <c r="C76" s="1202"/>
      <c r="D76" s="1202"/>
      <c r="E76" s="1202"/>
      <c r="F76" s="1203"/>
      <c r="N76" s="66"/>
    </row>
    <row r="77" spans="1:14" ht="34.5" thickBot="1">
      <c r="A77" s="1430" t="s">
        <v>2090</v>
      </c>
      <c r="B77" s="1431"/>
      <c r="C77" s="1432"/>
      <c r="D77" s="520" t="s">
        <v>1470</v>
      </c>
      <c r="E77" s="521"/>
      <c r="F77" s="522"/>
      <c r="N77" s="66"/>
    </row>
    <row r="78" spans="1:14" ht="34.5" thickBot="1">
      <c r="A78" s="1172" t="s">
        <v>1344</v>
      </c>
      <c r="B78" s="1173"/>
      <c r="C78" s="1173"/>
      <c r="D78" s="1173"/>
      <c r="E78" s="1173"/>
      <c r="F78" s="1174"/>
      <c r="N78" s="66"/>
    </row>
    <row r="79" spans="1:14" ht="34.5" thickBot="1">
      <c r="A79" s="602" t="s">
        <v>1234</v>
      </c>
      <c r="B79" s="603"/>
      <c r="C79" s="603"/>
      <c r="D79" s="603"/>
      <c r="E79" s="603"/>
      <c r="F79" s="604"/>
      <c r="N79" s="66"/>
    </row>
    <row r="80" spans="1:14" ht="34.5" thickBot="1">
      <c r="A80" s="1320" t="s">
        <v>1235</v>
      </c>
      <c r="B80" s="1321"/>
      <c r="C80" s="1322"/>
      <c r="D80" s="1320" t="s">
        <v>1236</v>
      </c>
      <c r="E80" s="1321"/>
      <c r="F80" s="1322"/>
      <c r="N80" s="66"/>
    </row>
    <row r="81" spans="1:14" ht="34.5" thickBot="1">
      <c r="A81" s="1312" t="s">
        <v>1237</v>
      </c>
      <c r="B81" s="1313"/>
      <c r="C81" s="1313"/>
      <c r="D81" s="1312" t="s">
        <v>1238</v>
      </c>
      <c r="E81" s="1313"/>
      <c r="F81" s="1314"/>
      <c r="N81" s="66"/>
    </row>
    <row r="82" spans="1:14" ht="34.5" thickBot="1">
      <c r="A82" s="304" t="s">
        <v>1239</v>
      </c>
      <c r="B82" s="305" t="s">
        <v>1240</v>
      </c>
      <c r="C82" s="1315" t="s">
        <v>1241</v>
      </c>
      <c r="D82" s="304" t="s">
        <v>1239</v>
      </c>
      <c r="E82" s="305" t="s">
        <v>1240</v>
      </c>
      <c r="F82" s="1315" t="s">
        <v>1242</v>
      </c>
      <c r="N82" s="66"/>
    </row>
    <row r="83" spans="1:14" ht="34.5" thickBot="1">
      <c r="A83" s="304" t="s">
        <v>1243</v>
      </c>
      <c r="B83" s="305" t="s">
        <v>1243</v>
      </c>
      <c r="C83" s="1316"/>
      <c r="D83" s="304" t="s">
        <v>1244</v>
      </c>
      <c r="E83" s="305" t="s">
        <v>1244</v>
      </c>
      <c r="F83" s="1316"/>
      <c r="N83" s="66"/>
    </row>
    <row r="84" spans="1:14" ht="34.5" thickBot="1">
      <c r="A84" s="566"/>
      <c r="B84" s="566"/>
      <c r="C84" s="307"/>
      <c r="D84" s="308"/>
      <c r="E84" s="308"/>
      <c r="F84" s="309"/>
      <c r="N84" s="66"/>
    </row>
    <row r="85" spans="1:14" ht="34.5" thickBot="1">
      <c r="A85" s="569"/>
      <c r="B85" s="570"/>
      <c r="C85" s="570"/>
      <c r="D85" s="570"/>
      <c r="E85" s="570"/>
      <c r="F85" s="312"/>
      <c r="N85" s="66"/>
    </row>
    <row r="86" spans="1:14" ht="34.5" thickBot="1">
      <c r="A86" s="1189" t="s">
        <v>1245</v>
      </c>
      <c r="B86" s="1190"/>
      <c r="C86" s="1190"/>
      <c r="D86" s="1190"/>
      <c r="E86" s="1190"/>
      <c r="F86" s="1191"/>
      <c r="N86" s="66"/>
    </row>
    <row r="87" spans="1:14" ht="34.5" thickBot="1">
      <c r="A87" s="1192" t="s">
        <v>1246</v>
      </c>
      <c r="B87" s="1193"/>
      <c r="C87" s="1192" t="s">
        <v>1247</v>
      </c>
      <c r="D87" s="1193"/>
      <c r="E87" s="1192" t="s">
        <v>1248</v>
      </c>
      <c r="F87" s="1194"/>
      <c r="N87" s="66"/>
    </row>
    <row r="88" spans="1:14" ht="34.5" thickBot="1">
      <c r="A88" s="1181"/>
      <c r="B88" s="1182"/>
      <c r="C88" s="1181"/>
      <c r="D88" s="1182"/>
      <c r="E88" s="1181"/>
      <c r="F88" s="1182"/>
      <c r="N88" s="66"/>
    </row>
    <row r="89" spans="1:14" ht="34.5" thickBot="1">
      <c r="A89" s="162"/>
      <c r="B89" s="162"/>
      <c r="C89" s="406"/>
      <c r="D89" s="406"/>
      <c r="E89" s="406"/>
      <c r="F89" s="406"/>
      <c r="N89" s="66"/>
    </row>
    <row r="90" spans="1:14" ht="34.5" thickBot="1">
      <c r="A90" s="1183" t="s">
        <v>1249</v>
      </c>
      <c r="B90" s="1184"/>
      <c r="C90" s="1184"/>
      <c r="D90" s="1184"/>
      <c r="E90" s="1184"/>
      <c r="F90" s="1185"/>
      <c r="N90" s="66"/>
    </row>
    <row r="91" spans="1:14" ht="33.75">
      <c r="A91" s="1275"/>
      <c r="B91" s="1276"/>
      <c r="C91" s="1276"/>
      <c r="D91" s="1276"/>
      <c r="E91" s="1276"/>
      <c r="F91" s="1618"/>
      <c r="N91" s="66"/>
    </row>
    <row r="92" spans="1:14" ht="33.75">
      <c r="A92" s="314" t="s">
        <v>1668</v>
      </c>
      <c r="B92" s="312"/>
      <c r="C92" s="312"/>
      <c r="D92" s="312"/>
      <c r="E92" s="312"/>
      <c r="F92" s="315"/>
      <c r="N92" s="66"/>
    </row>
    <row r="93" spans="1:14" ht="33.75">
      <c r="A93" s="314" t="s">
        <v>1669</v>
      </c>
      <c r="B93" s="312"/>
      <c r="C93" s="312"/>
      <c r="D93" s="312"/>
      <c r="E93" s="312"/>
      <c r="F93" s="315"/>
      <c r="N93" s="66"/>
    </row>
    <row r="94" spans="1:14" ht="33.75">
      <c r="A94" s="314" t="s">
        <v>1670</v>
      </c>
      <c r="B94" s="312"/>
      <c r="C94" s="312"/>
      <c r="D94" s="312"/>
      <c r="E94" s="312"/>
      <c r="F94" s="315"/>
      <c r="N94" s="66"/>
    </row>
    <row r="95" spans="1:14" ht="33.75">
      <c r="A95" s="314" t="s">
        <v>1671</v>
      </c>
      <c r="B95" s="312"/>
      <c r="C95" s="312"/>
      <c r="D95" s="312"/>
      <c r="E95" s="312"/>
      <c r="F95" s="315"/>
      <c r="N95" s="66"/>
    </row>
    <row r="96" spans="1:14" ht="34.5" thickBot="1">
      <c r="A96" s="605"/>
      <c r="B96" s="606"/>
      <c r="C96" s="606"/>
      <c r="D96" s="606"/>
      <c r="E96" s="606"/>
      <c r="F96" s="607"/>
      <c r="N96" s="66"/>
    </row>
    <row r="97" spans="1:14" ht="34.5" thickBot="1">
      <c r="A97" s="1172" t="s">
        <v>1250</v>
      </c>
      <c r="B97" s="1173"/>
      <c r="C97" s="1173"/>
      <c r="D97" s="1173"/>
      <c r="E97" s="1173"/>
      <c r="F97" s="1174"/>
      <c r="N97" s="66"/>
    </row>
    <row r="98" spans="1:14" ht="34.5" thickBot="1">
      <c r="A98" s="1619" t="s">
        <v>1251</v>
      </c>
      <c r="B98" s="1620"/>
      <c r="C98" s="1621"/>
      <c r="D98" s="608" t="s">
        <v>1252</v>
      </c>
      <c r="E98" s="609" t="s">
        <v>1253</v>
      </c>
      <c r="F98" s="610" t="s">
        <v>1254</v>
      </c>
      <c r="N98" s="66"/>
    </row>
    <row r="99" spans="1:14" ht="34.5" thickBot="1">
      <c r="A99" s="1169" t="s">
        <v>1052</v>
      </c>
      <c r="B99" s="1170"/>
      <c r="C99" s="1171"/>
      <c r="D99" s="611" t="s">
        <v>1178</v>
      </c>
      <c r="E99" s="612"/>
      <c r="F99" s="613"/>
      <c r="N99" s="66"/>
    </row>
    <row r="100" spans="1:14" ht="34.5" thickBot="1">
      <c r="A100" s="1169" t="s">
        <v>421</v>
      </c>
      <c r="B100" s="1170"/>
      <c r="C100" s="1171"/>
      <c r="D100" s="611" t="s">
        <v>1181</v>
      </c>
      <c r="E100" s="612"/>
      <c r="F100" s="613"/>
      <c r="N100" s="66"/>
    </row>
    <row r="101" spans="1:14" ht="34.5" thickBot="1">
      <c r="A101" s="1169" t="s">
        <v>1672</v>
      </c>
      <c r="B101" s="1170"/>
      <c r="C101" s="1171"/>
      <c r="D101" s="611" t="s">
        <v>1673</v>
      </c>
      <c r="E101" s="612"/>
      <c r="F101" s="613"/>
      <c r="N101" s="66"/>
    </row>
    <row r="102" spans="1:14" ht="34.5" thickBot="1">
      <c r="A102" s="1169"/>
      <c r="B102" s="1170"/>
      <c r="C102" s="1171"/>
      <c r="D102" s="611" t="s">
        <v>1258</v>
      </c>
      <c r="E102" s="612"/>
      <c r="F102" s="613"/>
      <c r="N102" s="66"/>
    </row>
    <row r="103" spans="1:14" ht="34.5" thickBot="1">
      <c r="A103" s="1169" t="s">
        <v>816</v>
      </c>
      <c r="B103" s="1170"/>
      <c r="C103" s="1171"/>
      <c r="D103" s="611" t="s">
        <v>1259</v>
      </c>
      <c r="E103" s="612"/>
      <c r="F103" s="613"/>
      <c r="N103" s="66"/>
    </row>
    <row r="104" spans="1:14" ht="34.5" thickBot="1">
      <c r="A104" s="1169" t="s">
        <v>856</v>
      </c>
      <c r="B104" s="1170"/>
      <c r="C104" s="1171"/>
      <c r="D104" s="611" t="s">
        <v>1375</v>
      </c>
      <c r="E104" s="612"/>
      <c r="F104" s="613"/>
      <c r="N104" s="66"/>
    </row>
    <row r="105" spans="1:14" ht="34.5" thickBot="1">
      <c r="A105" s="1172" t="s">
        <v>1261</v>
      </c>
      <c r="B105" s="1173"/>
      <c r="C105" s="1173"/>
      <c r="D105" s="1173"/>
      <c r="E105" s="1173"/>
      <c r="F105" s="1174"/>
      <c r="N105" s="66"/>
    </row>
    <row r="106" spans="1:14" ht="34.5" thickBot="1">
      <c r="A106" s="1612" t="s">
        <v>1317</v>
      </c>
      <c r="B106" s="1613"/>
      <c r="C106" s="1613"/>
      <c r="D106" s="1613"/>
      <c r="E106" s="1613"/>
      <c r="F106" s="1614"/>
      <c r="N106" s="66"/>
    </row>
    <row r="107" spans="1:14" ht="34.5" thickBot="1">
      <c r="A107" s="1612" t="s">
        <v>2089</v>
      </c>
      <c r="B107" s="1613"/>
      <c r="C107" s="1613"/>
      <c r="D107" s="1613"/>
      <c r="E107" s="1613"/>
      <c r="F107" s="1614"/>
      <c r="N107" s="66"/>
    </row>
    <row r="108" spans="1:14" ht="34.5" thickBot="1">
      <c r="A108" s="1612" t="s">
        <v>2065</v>
      </c>
      <c r="B108" s="1613"/>
      <c r="C108" s="1613"/>
      <c r="D108" s="1613"/>
      <c r="E108" s="1613"/>
      <c r="F108" s="1614"/>
      <c r="N108" s="66"/>
    </row>
    <row r="109" spans="1:14" ht="34.5" thickBot="1">
      <c r="A109" s="1612" t="s">
        <v>1263</v>
      </c>
      <c r="B109" s="1613"/>
      <c r="C109" s="1613"/>
      <c r="D109" s="1613"/>
      <c r="E109" s="1613"/>
      <c r="F109" s="1614"/>
      <c r="N109" s="66"/>
    </row>
    <row r="110" spans="1:14" ht="34.5" thickBot="1">
      <c r="A110" s="1612" t="s">
        <v>1264</v>
      </c>
      <c r="B110" s="1613"/>
      <c r="C110" s="1613"/>
      <c r="D110" s="1613"/>
      <c r="E110" s="1613"/>
      <c r="F110" s="1614"/>
      <c r="N110" s="66"/>
    </row>
    <row r="111" spans="1:14" ht="33.75">
      <c r="A111" s="1615"/>
      <c r="B111" s="1616"/>
      <c r="C111" s="1616"/>
      <c r="D111" s="1616"/>
      <c r="E111" s="1616"/>
      <c r="F111" s="1616"/>
      <c r="N111" s="66"/>
    </row>
    <row r="112" spans="1:14" s="52" customFormat="1" ht="30.75" customHeight="1">
      <c r="A112" s="1617" t="s">
        <v>1674</v>
      </c>
      <c r="B112" s="1617"/>
      <c r="C112" s="1617"/>
    </row>
    <row r="113" spans="1:14" s="52" customFormat="1" ht="20.25" customHeight="1">
      <c r="A113" s="420" t="s">
        <v>1113</v>
      </c>
      <c r="B113" s="421" t="s">
        <v>1265</v>
      </c>
      <c r="C113" s="421" t="s">
        <v>1266</v>
      </c>
    </row>
    <row r="114" spans="1:14" s="52" customFormat="1" ht="20.25" customHeight="1">
      <c r="A114" s="422" t="s">
        <v>1267</v>
      </c>
      <c r="B114" s="423" t="s">
        <v>24</v>
      </c>
      <c r="C114" s="423" t="s">
        <v>1268</v>
      </c>
    </row>
    <row r="115" spans="1:14" s="52" customFormat="1" ht="105" customHeight="1">
      <c r="A115" s="615" t="s">
        <v>1675</v>
      </c>
      <c r="B115" s="614">
        <v>1</v>
      </c>
      <c r="C115" s="614">
        <v>12</v>
      </c>
    </row>
    <row r="116" spans="1:14" s="52" customFormat="1" ht="39.75" customHeight="1">
      <c r="A116" s="615" t="s">
        <v>1676</v>
      </c>
      <c r="B116" s="614">
        <v>1</v>
      </c>
      <c r="C116" s="614">
        <v>12</v>
      </c>
    </row>
    <row r="117" spans="1:14" s="52" customFormat="1" ht="90" customHeight="1">
      <c r="A117" s="615" t="s">
        <v>1677</v>
      </c>
      <c r="B117" s="614">
        <v>1</v>
      </c>
      <c r="C117" s="614">
        <v>12</v>
      </c>
    </row>
    <row r="118" spans="1:14" s="52" customFormat="1" ht="183" customHeight="1">
      <c r="A118" s="615" t="s">
        <v>1678</v>
      </c>
      <c r="B118" s="614">
        <v>1</v>
      </c>
      <c r="C118" s="614">
        <v>12</v>
      </c>
    </row>
    <row r="119" spans="1:14" ht="33.75">
      <c r="N119" s="66"/>
    </row>
    <row r="120" spans="1:14" ht="33.75">
      <c r="N120" s="66"/>
    </row>
    <row r="121" spans="1:14" ht="33.75">
      <c r="N121" s="66"/>
    </row>
    <row r="122" spans="1:14" ht="33.75">
      <c r="N122" s="66"/>
    </row>
    <row r="123" spans="1:14" ht="33.75">
      <c r="N123" s="66"/>
    </row>
    <row r="124" spans="1:14" ht="33.75">
      <c r="N124" s="66"/>
    </row>
    <row r="125" spans="1:14" ht="33.75">
      <c r="N125" s="66"/>
    </row>
    <row r="126" spans="1:14" ht="33.75">
      <c r="N126" s="66"/>
    </row>
    <row r="127" spans="1:14" ht="33.75">
      <c r="N127" s="66"/>
    </row>
    <row r="128" spans="1:14" ht="33.75">
      <c r="N128" s="66"/>
    </row>
    <row r="129" spans="1:22" ht="39" customHeight="1"/>
    <row r="130" spans="1:22" ht="31.5" customHeight="1">
      <c r="A130" s="993" t="s">
        <v>363</v>
      </c>
      <c r="B130" s="993"/>
      <c r="C130" s="993"/>
      <c r="D130" s="993"/>
      <c r="E130" s="993"/>
      <c r="F130" s="993"/>
      <c r="G130" s="993"/>
      <c r="H130" s="993"/>
      <c r="I130" s="993"/>
      <c r="J130" s="993"/>
      <c r="K130" s="993"/>
      <c r="L130" s="993"/>
      <c r="M130" s="993"/>
      <c r="N130" s="993"/>
      <c r="O130" s="993"/>
      <c r="P130" s="993"/>
      <c r="Q130" s="993"/>
      <c r="R130" s="993"/>
      <c r="S130" s="993"/>
      <c r="T130" s="993"/>
      <c r="U130" s="993"/>
      <c r="V130" s="993"/>
    </row>
    <row r="131" spans="1:22">
      <c r="A131" s="994" t="s">
        <v>1156</v>
      </c>
      <c r="B131" s="994"/>
      <c r="C131" s="994"/>
      <c r="D131" s="994"/>
      <c r="E131" s="994"/>
      <c r="F131" s="994"/>
      <c r="G131" s="994"/>
      <c r="H131" s="994"/>
      <c r="I131" s="994"/>
      <c r="J131" s="994"/>
      <c r="K131" s="994"/>
      <c r="L131" s="994"/>
      <c r="M131" s="994"/>
      <c r="N131" s="994"/>
      <c r="O131" s="994"/>
      <c r="P131" s="994"/>
      <c r="Q131" s="994"/>
      <c r="R131" s="994"/>
      <c r="S131" s="994"/>
      <c r="T131" s="994"/>
      <c r="U131" s="994"/>
      <c r="V131" s="994"/>
    </row>
    <row r="132" spans="1:22" ht="45" customHeight="1">
      <c r="A132" s="995" t="s">
        <v>0</v>
      </c>
      <c r="B132" s="996"/>
      <c r="C132" s="996"/>
      <c r="D132" s="996"/>
      <c r="E132" s="996"/>
      <c r="F132" s="996"/>
      <c r="G132" s="996"/>
      <c r="H132" s="996"/>
      <c r="I132" s="997"/>
      <c r="J132" s="1496" t="s">
        <v>364</v>
      </c>
      <c r="K132" s="1497"/>
      <c r="L132" s="1497"/>
      <c r="M132" s="1497"/>
      <c r="N132" s="1497"/>
      <c r="O132" s="1497"/>
      <c r="P132" s="1497"/>
      <c r="Q132" s="1497"/>
      <c r="R132" s="1497"/>
      <c r="S132" s="1497"/>
      <c r="T132" s="1497"/>
      <c r="U132" s="1497"/>
      <c r="V132" s="1498"/>
    </row>
    <row r="133" spans="1:22" ht="45" customHeight="1">
      <c r="A133" s="995" t="s">
        <v>1</v>
      </c>
      <c r="B133" s="996"/>
      <c r="C133" s="996"/>
      <c r="D133" s="996"/>
      <c r="E133" s="996"/>
      <c r="F133" s="996"/>
      <c r="G133" s="996"/>
      <c r="H133" s="996"/>
      <c r="I133" s="997"/>
      <c r="J133" s="1496" t="s">
        <v>421</v>
      </c>
      <c r="K133" s="1497"/>
      <c r="L133" s="1497"/>
      <c r="M133" s="1497"/>
      <c r="N133" s="1497"/>
      <c r="O133" s="1497"/>
      <c r="P133" s="1497"/>
      <c r="Q133" s="1497"/>
      <c r="R133" s="1497"/>
      <c r="S133" s="1497"/>
      <c r="T133" s="1497"/>
      <c r="U133" s="1497"/>
      <c r="V133" s="1498"/>
    </row>
    <row r="134" spans="1:22" ht="45" customHeight="1">
      <c r="A134" s="995" t="s">
        <v>2</v>
      </c>
      <c r="B134" s="996"/>
      <c r="C134" s="996"/>
      <c r="D134" s="996"/>
      <c r="E134" s="996"/>
      <c r="F134" s="996"/>
      <c r="G134" s="996"/>
      <c r="H134" s="996"/>
      <c r="I134" s="997"/>
      <c r="J134" s="1496" t="s">
        <v>3</v>
      </c>
      <c r="K134" s="1497"/>
      <c r="L134" s="1497"/>
      <c r="M134" s="1497"/>
      <c r="N134" s="1497"/>
      <c r="O134" s="1497"/>
      <c r="P134" s="1497"/>
      <c r="Q134" s="1497"/>
      <c r="R134" s="1497"/>
      <c r="S134" s="1497"/>
      <c r="T134" s="1497"/>
      <c r="U134" s="1497"/>
      <c r="V134" s="1498"/>
    </row>
    <row r="135" spans="1:22" ht="45" customHeight="1">
      <c r="A135" s="995" t="s">
        <v>4</v>
      </c>
      <c r="B135" s="996"/>
      <c r="C135" s="996"/>
      <c r="D135" s="996"/>
      <c r="E135" s="996"/>
      <c r="F135" s="996"/>
      <c r="G135" s="996"/>
      <c r="H135" s="996"/>
      <c r="I135" s="997"/>
      <c r="J135" s="1496" t="s">
        <v>422</v>
      </c>
      <c r="K135" s="1497"/>
      <c r="L135" s="1497"/>
      <c r="M135" s="1497"/>
      <c r="N135" s="1497"/>
      <c r="O135" s="1497"/>
      <c r="P135" s="1497"/>
      <c r="Q135" s="1497"/>
      <c r="R135" s="1497"/>
      <c r="S135" s="1497"/>
      <c r="T135" s="1497"/>
      <c r="U135" s="1497"/>
      <c r="V135" s="1498"/>
    </row>
    <row r="136" spans="1:22" ht="45" customHeight="1">
      <c r="A136" s="995" t="s">
        <v>5</v>
      </c>
      <c r="B136" s="996"/>
      <c r="C136" s="996"/>
      <c r="D136" s="996"/>
      <c r="E136" s="996"/>
      <c r="F136" s="996"/>
      <c r="G136" s="996"/>
      <c r="H136" s="996"/>
      <c r="I136" s="997"/>
      <c r="J136" s="1496" t="s">
        <v>423</v>
      </c>
      <c r="K136" s="1497"/>
      <c r="L136" s="1497"/>
      <c r="M136" s="1497"/>
      <c r="N136" s="1497"/>
      <c r="O136" s="1497"/>
      <c r="P136" s="1497"/>
      <c r="Q136" s="1497"/>
      <c r="R136" s="1497"/>
      <c r="S136" s="1497"/>
      <c r="T136" s="1497"/>
      <c r="U136" s="1497"/>
      <c r="V136" s="1498"/>
    </row>
    <row r="137" spans="1:22" ht="45" customHeight="1">
      <c r="A137" s="995" t="s">
        <v>6</v>
      </c>
      <c r="B137" s="996"/>
      <c r="C137" s="996"/>
      <c r="D137" s="996"/>
      <c r="E137" s="996"/>
      <c r="F137" s="996"/>
      <c r="G137" s="996"/>
      <c r="H137" s="996"/>
      <c r="I137" s="997"/>
      <c r="J137" s="1496" t="s">
        <v>61</v>
      </c>
      <c r="K137" s="1497"/>
      <c r="L137" s="1497"/>
      <c r="M137" s="1497"/>
      <c r="N137" s="1497"/>
      <c r="O137" s="1497"/>
      <c r="P137" s="1497"/>
      <c r="Q137" s="1497"/>
      <c r="R137" s="1497"/>
      <c r="S137" s="1497"/>
      <c r="T137" s="1497"/>
      <c r="U137" s="1497"/>
      <c r="V137" s="1498"/>
    </row>
    <row r="138" spans="1:22" ht="45" customHeight="1">
      <c r="A138" s="995" t="s">
        <v>8</v>
      </c>
      <c r="B138" s="996"/>
      <c r="C138" s="996"/>
      <c r="D138" s="996"/>
      <c r="E138" s="996"/>
      <c r="F138" s="996"/>
      <c r="G138" s="996"/>
      <c r="H138" s="996"/>
      <c r="I138" s="997"/>
      <c r="J138" s="1496" t="s">
        <v>56</v>
      </c>
      <c r="K138" s="1497"/>
      <c r="L138" s="1497"/>
      <c r="M138" s="1497"/>
      <c r="N138" s="1497"/>
      <c r="O138" s="1497"/>
      <c r="P138" s="1497"/>
      <c r="Q138" s="1497"/>
      <c r="R138" s="1497"/>
      <c r="S138" s="1497"/>
      <c r="T138" s="1497"/>
      <c r="U138" s="1497"/>
      <c r="V138" s="1498"/>
    </row>
    <row r="139" spans="1:22" ht="45" customHeight="1">
      <c r="A139" s="1001" t="s">
        <v>9</v>
      </c>
      <c r="B139" s="1002"/>
      <c r="C139" s="1002"/>
      <c r="D139" s="1002"/>
      <c r="E139" s="1002"/>
      <c r="F139" s="1002"/>
      <c r="G139" s="1002"/>
      <c r="H139" s="1002"/>
      <c r="I139" s="1003"/>
      <c r="J139" s="1466" t="s">
        <v>424</v>
      </c>
      <c r="K139" s="1467"/>
      <c r="L139" s="1467"/>
      <c r="M139" s="1467"/>
      <c r="N139" s="1467"/>
      <c r="O139" s="1467"/>
      <c r="P139" s="1467"/>
      <c r="Q139" s="1467"/>
      <c r="R139" s="1467"/>
      <c r="S139" s="1467"/>
      <c r="T139" s="1467"/>
      <c r="U139" s="1467"/>
      <c r="V139" s="1468"/>
    </row>
    <row r="140" spans="1:22" s="55" customFormat="1" ht="54" customHeight="1">
      <c r="A140" s="1007"/>
      <c r="B140" s="1007"/>
      <c r="C140" s="1007"/>
      <c r="D140" s="1007"/>
      <c r="E140" s="1007"/>
      <c r="F140" s="1007"/>
      <c r="G140" s="1007"/>
      <c r="H140" s="1007"/>
      <c r="I140" s="1007"/>
      <c r="J140" s="1007"/>
      <c r="K140" s="1007"/>
      <c r="L140" s="1007"/>
      <c r="M140" s="1007"/>
      <c r="N140" s="1007"/>
      <c r="O140" s="1007"/>
      <c r="P140" s="1007"/>
      <c r="Q140" s="1007"/>
      <c r="R140" s="1007"/>
      <c r="S140" s="1007"/>
      <c r="T140" s="1007"/>
      <c r="U140" s="1007"/>
      <c r="V140" s="1007"/>
    </row>
    <row r="141" spans="1:22" ht="60" customHeight="1">
      <c r="A141" s="1008" t="s">
        <v>10</v>
      </c>
      <c r="B141" s="1008" t="s">
        <v>11</v>
      </c>
      <c r="C141" s="1009" t="s">
        <v>12</v>
      </c>
      <c r="D141" s="1010"/>
      <c r="E141" s="1010"/>
      <c r="F141" s="1010"/>
      <c r="G141" s="1010"/>
      <c r="H141" s="1011"/>
      <c r="I141" s="1009" t="s">
        <v>13</v>
      </c>
      <c r="J141" s="1011"/>
      <c r="K141" s="1008" t="s">
        <v>14</v>
      </c>
      <c r="L141" s="1008"/>
      <c r="M141" s="1008"/>
      <c r="N141" s="1008"/>
      <c r="O141" s="1008"/>
      <c r="P141" s="1008"/>
      <c r="Q141" s="1008"/>
      <c r="R141" s="1008"/>
      <c r="S141" s="1008" t="s">
        <v>15</v>
      </c>
      <c r="T141" s="1008"/>
      <c r="U141" s="1012" t="s">
        <v>1169</v>
      </c>
      <c r="V141" s="1008" t="s">
        <v>17</v>
      </c>
    </row>
    <row r="142" spans="1:22" ht="48.75" customHeight="1">
      <c r="A142" s="1008"/>
      <c r="B142" s="1008"/>
      <c r="C142" s="1008" t="s">
        <v>18</v>
      </c>
      <c r="D142" s="1024" t="s">
        <v>19</v>
      </c>
      <c r="E142" s="1024" t="s">
        <v>20</v>
      </c>
      <c r="F142" s="1008" t="s">
        <v>21</v>
      </c>
      <c r="G142" s="1024" t="s">
        <v>22</v>
      </c>
      <c r="H142" s="1024" t="s">
        <v>23</v>
      </c>
      <c r="I142" s="1008" t="s">
        <v>24</v>
      </c>
      <c r="J142" s="1008" t="s">
        <v>25</v>
      </c>
      <c r="K142" s="1008" t="s">
        <v>27</v>
      </c>
      <c r="L142" s="1019" t="s">
        <v>1170</v>
      </c>
      <c r="M142" s="1021" t="s">
        <v>26</v>
      </c>
      <c r="N142" s="1022"/>
      <c r="O142" s="1023"/>
      <c r="P142" s="1021" t="s">
        <v>54</v>
      </c>
      <c r="Q142" s="1022"/>
      <c r="R142" s="1023"/>
      <c r="S142" s="1008" t="s">
        <v>1167</v>
      </c>
      <c r="T142" s="1008" t="s">
        <v>1168</v>
      </c>
      <c r="U142" s="1012"/>
      <c r="V142" s="1008"/>
    </row>
    <row r="143" spans="1:22" ht="79.900000000000006" customHeight="1">
      <c r="A143" s="1008"/>
      <c r="B143" s="1008"/>
      <c r="C143" s="1008"/>
      <c r="D143" s="1025"/>
      <c r="E143" s="1025"/>
      <c r="F143" s="1008"/>
      <c r="G143" s="1026"/>
      <c r="H143" s="1026"/>
      <c r="I143" s="1008"/>
      <c r="J143" s="1008"/>
      <c r="K143" s="1008"/>
      <c r="L143" s="1020"/>
      <c r="M143" s="150" t="s">
        <v>30</v>
      </c>
      <c r="N143" s="150" t="s">
        <v>31</v>
      </c>
      <c r="O143" s="150" t="s">
        <v>32</v>
      </c>
      <c r="P143" s="150" t="s">
        <v>1171</v>
      </c>
      <c r="Q143" s="150" t="s">
        <v>1172</v>
      </c>
      <c r="R143" s="150" t="s">
        <v>1173</v>
      </c>
      <c r="S143" s="1008"/>
      <c r="T143" s="1008"/>
      <c r="U143" s="1012"/>
      <c r="V143" s="1008"/>
    </row>
    <row r="144" spans="1:22" ht="198" customHeight="1">
      <c r="A144" s="117">
        <v>1</v>
      </c>
      <c r="B144" s="117"/>
      <c r="C144" s="117" t="s">
        <v>425</v>
      </c>
      <c r="D144" s="117" t="s">
        <v>426</v>
      </c>
      <c r="E144" s="117" t="s">
        <v>427</v>
      </c>
      <c r="F144" s="117" t="s">
        <v>428</v>
      </c>
      <c r="G144" s="117" t="s">
        <v>429</v>
      </c>
      <c r="H144" s="117" t="s">
        <v>421</v>
      </c>
      <c r="I144" s="214">
        <v>43466</v>
      </c>
      <c r="J144" s="214">
        <v>43800</v>
      </c>
      <c r="K144" s="1042">
        <v>328273.68</v>
      </c>
      <c r="L144" s="1042">
        <v>328273.68</v>
      </c>
      <c r="M144" s="10" t="s">
        <v>51</v>
      </c>
      <c r="N144" s="10" t="s">
        <v>51</v>
      </c>
      <c r="O144" s="10" t="s">
        <v>51</v>
      </c>
      <c r="P144" s="1045"/>
      <c r="Q144" s="1045"/>
      <c r="R144" s="1027">
        <f>P144+Q144</f>
        <v>0</v>
      </c>
      <c r="S144" s="1293">
        <f>L144-K144</f>
        <v>0</v>
      </c>
      <c r="T144" s="1293">
        <f>S144/K144*100</f>
        <v>0</v>
      </c>
      <c r="U144" s="1293">
        <f>L144/L152*100</f>
        <v>100</v>
      </c>
      <c r="V144" s="119" t="s">
        <v>421</v>
      </c>
    </row>
    <row r="145" spans="1:22" ht="375" customHeight="1">
      <c r="A145" s="117">
        <v>2</v>
      </c>
      <c r="B145" s="117"/>
      <c r="C145" s="117" t="s">
        <v>430</v>
      </c>
      <c r="D145" s="117" t="s">
        <v>431</v>
      </c>
      <c r="E145" s="49" t="s">
        <v>432</v>
      </c>
      <c r="F145" s="117" t="s">
        <v>433</v>
      </c>
      <c r="G145" s="117" t="s">
        <v>434</v>
      </c>
      <c r="H145" s="120" t="s">
        <v>421</v>
      </c>
      <c r="I145" s="214">
        <v>43466</v>
      </c>
      <c r="J145" s="214">
        <v>43800</v>
      </c>
      <c r="K145" s="1043"/>
      <c r="L145" s="1043"/>
      <c r="M145" s="10" t="s">
        <v>51</v>
      </c>
      <c r="N145" s="10" t="s">
        <v>51</v>
      </c>
      <c r="O145" s="10" t="s">
        <v>51</v>
      </c>
      <c r="P145" s="1046"/>
      <c r="Q145" s="1046"/>
      <c r="R145" s="1028"/>
      <c r="S145" s="1294"/>
      <c r="T145" s="1294"/>
      <c r="U145" s="1294"/>
      <c r="V145" s="119" t="s">
        <v>421</v>
      </c>
    </row>
    <row r="146" spans="1:22" ht="195.75" customHeight="1">
      <c r="A146" s="117">
        <v>3</v>
      </c>
      <c r="B146" s="117"/>
      <c r="C146" s="117" t="s">
        <v>435</v>
      </c>
      <c r="D146" s="117" t="s">
        <v>436</v>
      </c>
      <c r="E146" s="117" t="s">
        <v>437</v>
      </c>
      <c r="F146" s="117" t="s">
        <v>438</v>
      </c>
      <c r="G146" s="117" t="s">
        <v>439</v>
      </c>
      <c r="H146" s="117" t="s">
        <v>421</v>
      </c>
      <c r="I146" s="214">
        <v>43466</v>
      </c>
      <c r="J146" s="214">
        <v>43800</v>
      </c>
      <c r="K146" s="1043"/>
      <c r="L146" s="1043"/>
      <c r="M146" s="10" t="s">
        <v>51</v>
      </c>
      <c r="N146" s="10" t="s">
        <v>51</v>
      </c>
      <c r="O146" s="10" t="s">
        <v>51</v>
      </c>
      <c r="P146" s="36"/>
      <c r="Q146" s="36"/>
      <c r="R146" s="37">
        <f t="shared" ref="R146" si="0">P146+Q146</f>
        <v>0</v>
      </c>
      <c r="S146" s="1294"/>
      <c r="T146" s="1294">
        <f t="shared" ref="T146" si="1">IFERROR(S146/K146*100,0)</f>
        <v>0</v>
      </c>
      <c r="U146" s="1294">
        <f>IFERROR(R146/$R$152*100,0)</f>
        <v>0</v>
      </c>
      <c r="V146" s="119" t="s">
        <v>421</v>
      </c>
    </row>
    <row r="147" spans="1:22" ht="238.5" customHeight="1">
      <c r="A147" s="117">
        <v>4</v>
      </c>
      <c r="B147" s="117"/>
      <c r="C147" s="117" t="s">
        <v>440</v>
      </c>
      <c r="D147" s="117" t="s">
        <v>441</v>
      </c>
      <c r="E147" s="117" t="s">
        <v>442</v>
      </c>
      <c r="F147" s="117" t="s">
        <v>443</v>
      </c>
      <c r="G147" s="117" t="s">
        <v>444</v>
      </c>
      <c r="H147" s="117" t="s">
        <v>421</v>
      </c>
      <c r="I147" s="214">
        <v>43466</v>
      </c>
      <c r="J147" s="214">
        <v>43800</v>
      </c>
      <c r="K147" s="1043"/>
      <c r="L147" s="1043"/>
      <c r="M147" s="10" t="s">
        <v>51</v>
      </c>
      <c r="N147" s="10" t="s">
        <v>51</v>
      </c>
      <c r="O147" s="10" t="s">
        <v>51</v>
      </c>
      <c r="P147" s="36"/>
      <c r="Q147" s="36"/>
      <c r="R147" s="37">
        <f>P147+Q147</f>
        <v>0</v>
      </c>
      <c r="S147" s="1294"/>
      <c r="T147" s="1294">
        <f>IFERROR(S147/K147*100,0)</f>
        <v>0</v>
      </c>
      <c r="U147" s="1294">
        <f>IFERROR(R147/$R$152*100,0)</f>
        <v>0</v>
      </c>
      <c r="V147" s="119" t="s">
        <v>421</v>
      </c>
    </row>
    <row r="148" spans="1:22" ht="400.5" customHeight="1">
      <c r="A148" s="117">
        <v>5</v>
      </c>
      <c r="B148" s="117"/>
      <c r="C148" s="117" t="s">
        <v>445</v>
      </c>
      <c r="D148" s="117" t="s">
        <v>446</v>
      </c>
      <c r="E148" s="135" t="s">
        <v>447</v>
      </c>
      <c r="F148" s="117" t="s">
        <v>993</v>
      </c>
      <c r="G148" s="117" t="s">
        <v>448</v>
      </c>
      <c r="H148" s="117" t="s">
        <v>421</v>
      </c>
      <c r="I148" s="214">
        <v>43466</v>
      </c>
      <c r="J148" s="214">
        <v>43800</v>
      </c>
      <c r="K148" s="1043"/>
      <c r="L148" s="1043"/>
      <c r="M148" s="10" t="s">
        <v>51</v>
      </c>
      <c r="N148" s="10" t="s">
        <v>51</v>
      </c>
      <c r="O148" s="10" t="s">
        <v>51</v>
      </c>
      <c r="P148" s="36"/>
      <c r="Q148" s="36"/>
      <c r="R148" s="37"/>
      <c r="S148" s="1294"/>
      <c r="T148" s="1294"/>
      <c r="U148" s="1294"/>
      <c r="V148" s="119" t="s">
        <v>421</v>
      </c>
    </row>
    <row r="149" spans="1:22" ht="214.5" customHeight="1">
      <c r="A149" s="117">
        <v>6</v>
      </c>
      <c r="B149" s="117"/>
      <c r="C149" s="117" t="s">
        <v>449</v>
      </c>
      <c r="D149" s="117" t="s">
        <v>450</v>
      </c>
      <c r="E149" s="117" t="s">
        <v>451</v>
      </c>
      <c r="F149" s="117" t="s">
        <v>452</v>
      </c>
      <c r="G149" s="117" t="s">
        <v>453</v>
      </c>
      <c r="H149" s="117" t="s">
        <v>421</v>
      </c>
      <c r="I149" s="214">
        <v>43466</v>
      </c>
      <c r="J149" s="214">
        <v>43800</v>
      </c>
      <c r="K149" s="1043"/>
      <c r="L149" s="1043"/>
      <c r="M149" s="10" t="s">
        <v>51</v>
      </c>
      <c r="N149" s="10" t="s">
        <v>51</v>
      </c>
      <c r="O149" s="10" t="s">
        <v>51</v>
      </c>
      <c r="P149" s="36"/>
      <c r="Q149" s="36"/>
      <c r="R149" s="37"/>
      <c r="S149" s="1294"/>
      <c r="T149" s="1294"/>
      <c r="U149" s="1294"/>
      <c r="V149" s="119" t="s">
        <v>421</v>
      </c>
    </row>
    <row r="150" spans="1:22" ht="400.5" customHeight="1">
      <c r="A150" s="117">
        <v>7</v>
      </c>
      <c r="B150" s="117"/>
      <c r="C150" s="117" t="s">
        <v>454</v>
      </c>
      <c r="D150" s="117" t="s">
        <v>455</v>
      </c>
      <c r="E150" s="117" t="s">
        <v>456</v>
      </c>
      <c r="F150" s="117" t="s">
        <v>452</v>
      </c>
      <c r="G150" s="117" t="s">
        <v>994</v>
      </c>
      <c r="H150" s="117" t="s">
        <v>421</v>
      </c>
      <c r="I150" s="214">
        <v>43466</v>
      </c>
      <c r="J150" s="214">
        <v>43800</v>
      </c>
      <c r="K150" s="1043"/>
      <c r="L150" s="1043"/>
      <c r="M150" s="10"/>
      <c r="N150" s="10"/>
      <c r="O150" s="10"/>
      <c r="P150" s="36"/>
      <c r="Q150" s="36"/>
      <c r="R150" s="37"/>
      <c r="S150" s="1294"/>
      <c r="T150" s="1294"/>
      <c r="U150" s="1294"/>
      <c r="V150" s="119" t="s">
        <v>421</v>
      </c>
    </row>
    <row r="151" spans="1:22" ht="265.5" customHeight="1">
      <c r="A151" s="117">
        <v>8</v>
      </c>
      <c r="B151" s="117"/>
      <c r="C151" s="117" t="s">
        <v>457</v>
      </c>
      <c r="D151" s="117" t="s">
        <v>458</v>
      </c>
      <c r="E151" s="134" t="s">
        <v>459</v>
      </c>
      <c r="F151" s="117" t="s">
        <v>460</v>
      </c>
      <c r="G151" s="117" t="s">
        <v>461</v>
      </c>
      <c r="H151" s="117" t="s">
        <v>421</v>
      </c>
      <c r="I151" s="214">
        <v>43466</v>
      </c>
      <c r="J151" s="214">
        <v>43800</v>
      </c>
      <c r="K151" s="1044"/>
      <c r="L151" s="1044"/>
      <c r="M151" s="10" t="s">
        <v>51</v>
      </c>
      <c r="N151" s="10" t="s">
        <v>51</v>
      </c>
      <c r="O151" s="10" t="s">
        <v>51</v>
      </c>
      <c r="P151" s="36"/>
      <c r="Q151" s="36"/>
      <c r="R151" s="37">
        <f t="shared" ref="R151" si="2">P151+Q151</f>
        <v>0</v>
      </c>
      <c r="S151" s="1295"/>
      <c r="T151" s="1295">
        <f t="shared" ref="T151" si="3">IFERROR(S151/K151*100,0)</f>
        <v>0</v>
      </c>
      <c r="U151" s="1295">
        <f>IFERROR(R151/$R$152*100,0)</f>
        <v>0</v>
      </c>
      <c r="V151" s="119" t="s">
        <v>421</v>
      </c>
    </row>
    <row r="152" spans="1:22" s="54" customFormat="1" ht="24.75" customHeight="1">
      <c r="A152" s="1013" t="s">
        <v>38</v>
      </c>
      <c r="B152" s="1014"/>
      <c r="C152" s="1014"/>
      <c r="D152" s="1014"/>
      <c r="E152" s="1014"/>
      <c r="F152" s="1014"/>
      <c r="G152" s="1014"/>
      <c r="H152" s="1014"/>
      <c r="I152" s="1014"/>
      <c r="J152" s="1015"/>
      <c r="K152" s="111">
        <f>SUM(K144:K146)</f>
        <v>328273.68</v>
      </c>
      <c r="L152" s="111">
        <f>SUM(L144:L146)</f>
        <v>328273.68</v>
      </c>
      <c r="M152" s="1016"/>
      <c r="N152" s="1017"/>
      <c r="O152" s="1018"/>
      <c r="P152" s="13">
        <f>SUM(P144:P146)</f>
        <v>0</v>
      </c>
      <c r="Q152" s="13">
        <f>SUM(Q144:Q146)</f>
        <v>0</v>
      </c>
      <c r="R152" s="13">
        <f>SUM(R144:R146)</f>
        <v>0</v>
      </c>
      <c r="S152" s="14">
        <f>SUM(S144)</f>
        <v>0</v>
      </c>
      <c r="T152" s="62">
        <f>IFERROR(S152/K152*100,0)</f>
        <v>0</v>
      </c>
      <c r="U152" s="62">
        <f>SUM(U144:U146)</f>
        <v>100</v>
      </c>
      <c r="V152" s="63"/>
    </row>
    <row r="153" spans="1:22">
      <c r="A153" s="43" t="s">
        <v>39</v>
      </c>
      <c r="B153" s="43"/>
      <c r="C153" s="43"/>
      <c r="D153" s="43"/>
      <c r="E153" s="43"/>
      <c r="F153" s="43"/>
      <c r="G153" s="43"/>
      <c r="H153" s="43"/>
      <c r="I153" s="43"/>
      <c r="J153" s="43"/>
      <c r="K153" s="44"/>
      <c r="L153" s="44"/>
      <c r="M153" s="44"/>
      <c r="N153" s="44"/>
      <c r="O153" s="44"/>
      <c r="P153" s="45"/>
      <c r="Q153" s="45"/>
      <c r="R153" s="46"/>
      <c r="S153" s="203"/>
      <c r="T153" s="203"/>
      <c r="U153" s="43"/>
      <c r="V153" s="43"/>
    </row>
    <row r="154" spans="1:22" ht="36" customHeight="1">
      <c r="A154" s="1001" t="s">
        <v>40</v>
      </c>
      <c r="B154" s="1002"/>
      <c r="C154" s="1002"/>
      <c r="D154" s="1002"/>
      <c r="E154" s="1002"/>
      <c r="F154" s="1002"/>
      <c r="G154" s="1002"/>
      <c r="H154" s="1002"/>
      <c r="I154" s="1002"/>
      <c r="J154" s="1002"/>
      <c r="K154" s="1002"/>
      <c r="L154" s="1002"/>
      <c r="M154" s="1002"/>
      <c r="N154" s="1002"/>
      <c r="O154" s="1002"/>
      <c r="P154" s="1002"/>
      <c r="Q154" s="1002"/>
      <c r="R154" s="1002"/>
      <c r="S154" s="1002"/>
      <c r="T154" s="1002"/>
      <c r="U154" s="1002"/>
      <c r="V154" s="1003"/>
    </row>
    <row r="155" spans="1:22" ht="95.25" customHeight="1">
      <c r="A155" s="1034"/>
      <c r="B155" s="1035"/>
      <c r="C155" s="1035"/>
      <c r="D155" s="1035"/>
      <c r="E155" s="1035"/>
      <c r="F155" s="1035"/>
      <c r="G155" s="1035"/>
      <c r="H155" s="1035"/>
      <c r="I155" s="1035"/>
      <c r="J155" s="1035"/>
      <c r="K155" s="1035"/>
      <c r="L155" s="1035"/>
      <c r="M155" s="1035"/>
      <c r="N155" s="1035"/>
      <c r="O155" s="1035"/>
      <c r="P155" s="1035"/>
      <c r="Q155" s="1035"/>
      <c r="R155" s="1035"/>
      <c r="S155" s="1035"/>
      <c r="T155" s="1035"/>
      <c r="U155" s="1035"/>
      <c r="V155" s="1036"/>
    </row>
    <row r="156" spans="1:22" ht="15" hidden="1" customHeight="1">
      <c r="A156" s="1037" t="s">
        <v>41</v>
      </c>
      <c r="B156" s="1037"/>
      <c r="C156" s="1037"/>
      <c r="D156" s="1037"/>
      <c r="E156" s="1037"/>
      <c r="F156" s="1037"/>
      <c r="G156" s="1037"/>
      <c r="H156" s="1037"/>
      <c r="I156" s="1037"/>
      <c r="J156" s="64"/>
      <c r="K156" s="64"/>
      <c r="L156" s="64"/>
      <c r="M156" s="64"/>
      <c r="N156" s="64"/>
      <c r="O156" s="64"/>
      <c r="P156" s="64"/>
      <c r="Q156" s="64"/>
      <c r="R156" s="64"/>
      <c r="S156" s="64"/>
      <c r="T156" s="64"/>
      <c r="U156" s="64"/>
      <c r="V156" s="64"/>
    </row>
    <row r="157" spans="1:22" ht="15" hidden="1" customHeight="1">
      <c r="A157" s="65" t="s">
        <v>42</v>
      </c>
      <c r="B157" s="65"/>
      <c r="C157" s="1033" t="s">
        <v>43</v>
      </c>
      <c r="D157" s="1033"/>
      <c r="E157" s="1033"/>
      <c r="F157" s="1033"/>
      <c r="G157" s="1033"/>
      <c r="H157" s="1033"/>
      <c r="I157" s="1033"/>
      <c r="V157" s="57"/>
    </row>
    <row r="158" spans="1:22" ht="15" hidden="1" customHeight="1">
      <c r="A158" s="65" t="s">
        <v>44</v>
      </c>
      <c r="B158" s="65"/>
      <c r="C158" s="1033" t="s">
        <v>45</v>
      </c>
      <c r="D158" s="1033"/>
      <c r="E158" s="1033"/>
      <c r="F158" s="1033"/>
      <c r="G158" s="1033"/>
      <c r="H158" s="1033"/>
      <c r="I158" s="1033"/>
      <c r="V158" s="57"/>
    </row>
    <row r="159" spans="1:22" ht="15" hidden="1" customHeight="1">
      <c r="A159" s="65" t="s">
        <v>46</v>
      </c>
      <c r="B159" s="65"/>
      <c r="C159" s="1033" t="s">
        <v>47</v>
      </c>
      <c r="D159" s="1033"/>
      <c r="E159" s="1033"/>
      <c r="F159" s="1033"/>
      <c r="G159" s="1033"/>
      <c r="H159" s="1033"/>
      <c r="I159" s="1033"/>
      <c r="V159" s="57"/>
    </row>
    <row r="160" spans="1:22" ht="15" hidden="1" customHeight="1">
      <c r="A160" s="65" t="s">
        <v>48</v>
      </c>
      <c r="B160" s="65"/>
      <c r="C160" s="1033" t="s">
        <v>49</v>
      </c>
      <c r="D160" s="1033"/>
      <c r="E160" s="1033"/>
      <c r="F160" s="1033"/>
      <c r="G160" s="1033"/>
      <c r="H160" s="1033"/>
      <c r="I160" s="1033"/>
      <c r="V160" s="57"/>
    </row>
    <row r="161" ht="35.25" customHeight="1"/>
  </sheetData>
  <sheetProtection formatCells="0" formatRows="0" insertRows="0" deleteRows="0"/>
  <mergeCells count="153">
    <mergeCell ref="U144:U151"/>
    <mergeCell ref="A77:C77"/>
    <mergeCell ref="C157:I157"/>
    <mergeCell ref="C158:I158"/>
    <mergeCell ref="C159:I159"/>
    <mergeCell ref="C160:I160"/>
    <mergeCell ref="A152:J152"/>
    <mergeCell ref="M152:O152"/>
    <mergeCell ref="A154:V154"/>
    <mergeCell ref="A155:V155"/>
    <mergeCell ref="A156:I156"/>
    <mergeCell ref="P142:R142"/>
    <mergeCell ref="T142:T143"/>
    <mergeCell ref="K144:K151"/>
    <mergeCell ref="L144:L151"/>
    <mergeCell ref="P144:P145"/>
    <mergeCell ref="Q144:Q145"/>
    <mergeCell ref="R144:R145"/>
    <mergeCell ref="S142:S143"/>
    <mergeCell ref="S144:S151"/>
    <mergeCell ref="T144:T151"/>
    <mergeCell ref="A138:I138"/>
    <mergeCell ref="J138:V138"/>
    <mergeCell ref="A139:I139"/>
    <mergeCell ref="J139:V139"/>
    <mergeCell ref="I142:I143"/>
    <mergeCell ref="A140:V140"/>
    <mergeCell ref="A141:A143"/>
    <mergeCell ref="B141:B143"/>
    <mergeCell ref="C141:H141"/>
    <mergeCell ref="I141:J141"/>
    <mergeCell ref="K141:R141"/>
    <mergeCell ref="S141:T141"/>
    <mergeCell ref="U141:U143"/>
    <mergeCell ref="V141:V143"/>
    <mergeCell ref="C142:C143"/>
    <mergeCell ref="D142:D143"/>
    <mergeCell ref="E142:E143"/>
    <mergeCell ref="F142:F143"/>
    <mergeCell ref="G142:G143"/>
    <mergeCell ref="H142:H143"/>
    <mergeCell ref="J142:J143"/>
    <mergeCell ref="K142:K143"/>
    <mergeCell ref="L142:L143"/>
    <mergeCell ref="M142:O142"/>
    <mergeCell ref="A133:I133"/>
    <mergeCell ref="J133:V133"/>
    <mergeCell ref="A134:I134"/>
    <mergeCell ref="J134:V134"/>
    <mergeCell ref="A135:I135"/>
    <mergeCell ref="J135:V135"/>
    <mergeCell ref="A136:I136"/>
    <mergeCell ref="J136:V136"/>
    <mergeCell ref="A137:I137"/>
    <mergeCell ref="J137:V137"/>
    <mergeCell ref="A6:F7"/>
    <mergeCell ref="B8:F8"/>
    <mergeCell ref="B9:D9"/>
    <mergeCell ref="E9:F9"/>
    <mergeCell ref="B10:D10"/>
    <mergeCell ref="E10:F10"/>
    <mergeCell ref="A130:V130"/>
    <mergeCell ref="A131:V131"/>
    <mergeCell ref="A132:I132"/>
    <mergeCell ref="J132:V132"/>
    <mergeCell ref="A16:F16"/>
    <mergeCell ref="A17:C17"/>
    <mergeCell ref="D17:F37"/>
    <mergeCell ref="B19:C19"/>
    <mergeCell ref="B20:C20"/>
    <mergeCell ref="A21:A22"/>
    <mergeCell ref="A23:A25"/>
    <mergeCell ref="A26:A33"/>
    <mergeCell ref="B11:D11"/>
    <mergeCell ref="A12:F12"/>
    <mergeCell ref="A13:F13"/>
    <mergeCell ref="A14:F14"/>
    <mergeCell ref="A15:F15"/>
    <mergeCell ref="A42:C42"/>
    <mergeCell ref="D42:F42"/>
    <mergeCell ref="A43:C43"/>
    <mergeCell ref="D43:F43"/>
    <mergeCell ref="A44:C44"/>
    <mergeCell ref="D44:F44"/>
    <mergeCell ref="A38:F38"/>
    <mergeCell ref="A39:F39"/>
    <mergeCell ref="A40:C40"/>
    <mergeCell ref="D40:F40"/>
    <mergeCell ref="A41:C41"/>
    <mergeCell ref="D41:F41"/>
    <mergeCell ref="A48:C48"/>
    <mergeCell ref="A49:C49"/>
    <mergeCell ref="A50:C50"/>
    <mergeCell ref="A51:C51"/>
    <mergeCell ref="A52:C52"/>
    <mergeCell ref="A45:F45"/>
    <mergeCell ref="A46:F46"/>
    <mergeCell ref="A47:C47"/>
    <mergeCell ref="A58:E58"/>
    <mergeCell ref="A60:E60"/>
    <mergeCell ref="A61:E61"/>
    <mergeCell ref="A62:E62"/>
    <mergeCell ref="A63:E63"/>
    <mergeCell ref="A53:C53"/>
    <mergeCell ref="A54:C54"/>
    <mergeCell ref="A55:F55"/>
    <mergeCell ref="A56:F56"/>
    <mergeCell ref="A57:F57"/>
    <mergeCell ref="A69:E69"/>
    <mergeCell ref="A70:E70"/>
    <mergeCell ref="A71:E71"/>
    <mergeCell ref="A72:F72"/>
    <mergeCell ref="A73:F73"/>
    <mergeCell ref="A64:E64"/>
    <mergeCell ref="A65:E65"/>
    <mergeCell ref="A66:E66"/>
    <mergeCell ref="A67:E67"/>
    <mergeCell ref="A68:E68"/>
    <mergeCell ref="A80:C80"/>
    <mergeCell ref="D80:F80"/>
    <mergeCell ref="A81:C81"/>
    <mergeCell ref="D81:F81"/>
    <mergeCell ref="C82:C83"/>
    <mergeCell ref="F82:F83"/>
    <mergeCell ref="A74:F74"/>
    <mergeCell ref="A75:F75"/>
    <mergeCell ref="A76:F76"/>
    <mergeCell ref="A78:F78"/>
    <mergeCell ref="A90:F90"/>
    <mergeCell ref="A91:F91"/>
    <mergeCell ref="A97:F97"/>
    <mergeCell ref="A98:C98"/>
    <mergeCell ref="A99:C99"/>
    <mergeCell ref="A86:F86"/>
    <mergeCell ref="A87:B87"/>
    <mergeCell ref="C87:D87"/>
    <mergeCell ref="E87:F87"/>
    <mergeCell ref="A88:B88"/>
    <mergeCell ref="C88:D88"/>
    <mergeCell ref="E88:F88"/>
    <mergeCell ref="A110:F110"/>
    <mergeCell ref="A111:F111"/>
    <mergeCell ref="A112:C112"/>
    <mergeCell ref="A105:F105"/>
    <mergeCell ref="A106:F106"/>
    <mergeCell ref="A107:F107"/>
    <mergeCell ref="A108:F108"/>
    <mergeCell ref="A109:F109"/>
    <mergeCell ref="A100:C100"/>
    <mergeCell ref="A101:C101"/>
    <mergeCell ref="A102:C102"/>
    <mergeCell ref="A103:C103"/>
    <mergeCell ref="A104:C104"/>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V185"/>
  <sheetViews>
    <sheetView showGridLines="0" topLeftCell="A127" zoomScale="70" zoomScaleNormal="70" zoomScaleSheetLayoutView="80" workbookViewId="0">
      <selection activeCell="G171" sqref="G171"/>
    </sheetView>
  </sheetViews>
  <sheetFormatPr defaultColWidth="9.140625" defaultRowHeight="26.25"/>
  <cols>
    <col min="1" max="1" width="41.85546875" style="1" customWidth="1"/>
    <col min="2" max="2" width="36.5703125" style="1" customWidth="1"/>
    <col min="3" max="3" width="75" style="1" customWidth="1"/>
    <col min="4" max="4" width="72.28515625" style="1" customWidth="1"/>
    <col min="5" max="5" width="163.28515625" style="1" customWidth="1"/>
    <col min="6" max="6" width="58" style="1" customWidth="1"/>
    <col min="7" max="7" width="49.5703125" style="1" customWidth="1"/>
    <col min="8" max="8" width="26.42578125" style="1" customWidth="1"/>
    <col min="9" max="9" width="29.85546875" style="1" customWidth="1"/>
    <col min="10" max="10" width="22.28515625" style="1" customWidth="1"/>
    <col min="11" max="15" width="32.28515625" style="1" customWidth="1"/>
    <col min="16" max="16" width="28.5703125" style="1" customWidth="1"/>
    <col min="17" max="17" width="27.140625" style="1" customWidth="1"/>
    <col min="18" max="18" width="30" style="1" customWidth="1"/>
    <col min="19" max="19" width="19.5703125" style="1" customWidth="1"/>
    <col min="20" max="20" width="25" style="1" customWidth="1"/>
    <col min="21" max="21" width="20" style="1" customWidth="1"/>
    <col min="22" max="22" width="36" style="3" customWidth="1"/>
    <col min="23" max="26" width="9.140625" style="4"/>
    <col min="27" max="27" width="14" style="4" bestFit="1" customWidth="1"/>
    <col min="28" max="16384" width="9.140625" style="4"/>
  </cols>
  <sheetData>
    <row r="4" spans="1:22" ht="33.75">
      <c r="N4" s="41"/>
    </row>
    <row r="5" spans="1:22" s="53" customFormat="1" ht="34.5" thickBot="1">
      <c r="A5" s="57"/>
      <c r="B5" s="57"/>
      <c r="C5" s="57"/>
      <c r="D5" s="57"/>
      <c r="E5" s="57"/>
      <c r="F5" s="57"/>
      <c r="G5" s="57"/>
      <c r="H5" s="57"/>
      <c r="I5" s="57"/>
      <c r="J5" s="57"/>
      <c r="K5" s="57"/>
      <c r="L5" s="57"/>
      <c r="M5" s="57"/>
      <c r="N5" s="66"/>
      <c r="O5" s="57"/>
      <c r="P5" s="57"/>
      <c r="Q5" s="57"/>
      <c r="R5" s="57"/>
      <c r="S5" s="57"/>
      <c r="T5" s="57"/>
      <c r="U5" s="57"/>
      <c r="V5" s="58"/>
    </row>
    <row r="6" spans="1:22" s="53" customFormat="1" ht="33.75">
      <c r="A6" s="1253" t="s">
        <v>1176</v>
      </c>
      <c r="B6" s="1254"/>
      <c r="C6" s="1254"/>
      <c r="D6" s="1254"/>
      <c r="E6" s="1254"/>
      <c r="F6" s="1255"/>
      <c r="G6" s="57"/>
      <c r="H6" s="57"/>
      <c r="I6" s="57"/>
      <c r="J6" s="57"/>
      <c r="K6" s="57"/>
      <c r="L6" s="57"/>
      <c r="M6" s="57"/>
      <c r="N6" s="66"/>
      <c r="O6" s="57"/>
      <c r="P6" s="57"/>
      <c r="Q6" s="57"/>
      <c r="R6" s="57"/>
      <c r="S6" s="57"/>
      <c r="T6" s="57"/>
      <c r="U6" s="57"/>
      <c r="V6" s="58"/>
    </row>
    <row r="7" spans="1:22" s="53" customFormat="1" ht="34.5" thickBot="1">
      <c r="A7" s="1256"/>
      <c r="B7" s="1257"/>
      <c r="C7" s="1257"/>
      <c r="D7" s="1257"/>
      <c r="E7" s="1257"/>
      <c r="F7" s="1258"/>
      <c r="G7" s="57"/>
      <c r="H7" s="57"/>
      <c r="I7" s="57"/>
      <c r="J7" s="57"/>
      <c r="K7" s="57"/>
      <c r="L7" s="57"/>
      <c r="M7" s="57"/>
      <c r="N7" s="66"/>
      <c r="O7" s="57"/>
      <c r="P7" s="57"/>
      <c r="Q7" s="57"/>
      <c r="R7" s="57"/>
      <c r="S7" s="57"/>
      <c r="T7" s="57"/>
      <c r="U7" s="57"/>
      <c r="V7" s="58"/>
    </row>
    <row r="8" spans="1:22" s="53" customFormat="1" ht="34.5" thickBot="1">
      <c r="A8" s="279" t="s">
        <v>1177</v>
      </c>
      <c r="B8" s="1679" t="s">
        <v>2281</v>
      </c>
      <c r="C8" s="1680"/>
      <c r="D8" s="1680"/>
      <c r="E8" s="1680"/>
      <c r="F8" s="1681"/>
      <c r="G8" s="57"/>
      <c r="H8" s="57"/>
      <c r="I8" s="57"/>
      <c r="J8" s="57"/>
      <c r="K8" s="57"/>
      <c r="L8" s="57"/>
      <c r="M8" s="57"/>
      <c r="N8" s="66"/>
      <c r="O8" s="57"/>
      <c r="P8" s="57"/>
      <c r="Q8" s="57"/>
      <c r="R8" s="57"/>
      <c r="S8" s="57"/>
      <c r="T8" s="57"/>
      <c r="U8" s="57"/>
      <c r="V8" s="58"/>
    </row>
    <row r="9" spans="1:22" s="53" customFormat="1" ht="34.5" thickBot="1">
      <c r="A9" s="279" t="s">
        <v>1178</v>
      </c>
      <c r="B9" s="1224" t="s">
        <v>1179</v>
      </c>
      <c r="C9" s="1225"/>
      <c r="D9" s="1267"/>
      <c r="E9" s="1682"/>
      <c r="F9" s="1683"/>
      <c r="G9" s="57"/>
      <c r="H9" s="57"/>
      <c r="I9" s="57"/>
      <c r="J9" s="57"/>
      <c r="K9" s="57"/>
      <c r="L9" s="57"/>
      <c r="M9" s="57"/>
      <c r="N9" s="66"/>
      <c r="O9" s="57"/>
      <c r="P9" s="57"/>
      <c r="Q9" s="57"/>
      <c r="R9" s="57"/>
      <c r="S9" s="57"/>
      <c r="T9" s="57"/>
      <c r="U9" s="57"/>
      <c r="V9" s="58"/>
    </row>
    <row r="10" spans="1:22" s="53" customFormat="1" ht="34.5" thickBot="1">
      <c r="A10" s="279" t="s">
        <v>1181</v>
      </c>
      <c r="B10" s="1224" t="s">
        <v>1533</v>
      </c>
      <c r="C10" s="1225"/>
      <c r="D10" s="1267"/>
      <c r="E10" s="1682" t="s">
        <v>1534</v>
      </c>
      <c r="F10" s="1683"/>
      <c r="G10" s="57"/>
      <c r="H10" s="57"/>
      <c r="I10" s="57"/>
      <c r="J10" s="57"/>
      <c r="K10" s="57"/>
      <c r="L10" s="57"/>
      <c r="M10" s="57"/>
      <c r="N10" s="66"/>
      <c r="O10" s="57"/>
      <c r="P10" s="57"/>
      <c r="Q10" s="57"/>
      <c r="R10" s="57"/>
      <c r="S10" s="57"/>
      <c r="T10" s="57"/>
      <c r="U10" s="57"/>
      <c r="V10" s="58"/>
    </row>
    <row r="11" spans="1:22" s="53" customFormat="1" ht="34.5" thickBot="1">
      <c r="A11" s="279" t="s">
        <v>1183</v>
      </c>
      <c r="B11" s="1224" t="s">
        <v>365</v>
      </c>
      <c r="C11" s="1225"/>
      <c r="D11" s="1267"/>
      <c r="E11" s="539"/>
      <c r="F11" s="540"/>
      <c r="G11" s="57"/>
      <c r="H11" s="57"/>
      <c r="I11" s="57"/>
      <c r="J11" s="57"/>
      <c r="K11" s="57"/>
      <c r="L11" s="57"/>
      <c r="M11" s="57"/>
      <c r="N11" s="66"/>
      <c r="O11" s="57"/>
      <c r="P11" s="57"/>
      <c r="Q11" s="57"/>
      <c r="R11" s="57"/>
      <c r="S11" s="57"/>
      <c r="T11" s="57"/>
      <c r="U11" s="57"/>
      <c r="V11" s="58"/>
    </row>
    <row r="12" spans="1:22" s="53" customFormat="1" ht="34.5" thickBot="1">
      <c r="A12" s="1284" t="s">
        <v>1185</v>
      </c>
      <c r="B12" s="1285"/>
      <c r="C12" s="1285"/>
      <c r="D12" s="1285"/>
      <c r="E12" s="1285"/>
      <c r="F12" s="1286"/>
      <c r="G12" s="57"/>
      <c r="H12" s="57"/>
      <c r="I12" s="57"/>
      <c r="J12" s="57"/>
      <c r="K12" s="57"/>
      <c r="L12" s="57"/>
      <c r="M12" s="57"/>
      <c r="N12" s="66"/>
      <c r="O12" s="57"/>
      <c r="P12" s="57"/>
      <c r="Q12" s="57"/>
      <c r="R12" s="57"/>
      <c r="S12" s="57"/>
      <c r="T12" s="57"/>
      <c r="U12" s="57"/>
      <c r="V12" s="58"/>
    </row>
    <row r="13" spans="1:22" s="53" customFormat="1" ht="34.5" thickBot="1">
      <c r="A13" s="1287" t="s">
        <v>1186</v>
      </c>
      <c r="B13" s="1288"/>
      <c r="C13" s="1288"/>
      <c r="D13" s="1288"/>
      <c r="E13" s="1288"/>
      <c r="F13" s="1289"/>
      <c r="G13" s="57"/>
      <c r="H13" s="57"/>
      <c r="I13" s="57"/>
      <c r="J13" s="57"/>
      <c r="K13" s="57"/>
      <c r="L13" s="57"/>
      <c r="M13" s="57"/>
      <c r="N13" s="66"/>
      <c r="O13" s="57"/>
      <c r="P13" s="57"/>
      <c r="Q13" s="57"/>
      <c r="R13" s="57"/>
      <c r="S13" s="57"/>
      <c r="T13" s="57"/>
      <c r="U13" s="57"/>
      <c r="V13" s="58"/>
    </row>
    <row r="14" spans="1:22" s="53" customFormat="1" ht="34.5" thickBot="1">
      <c r="A14" s="1676" t="s">
        <v>394</v>
      </c>
      <c r="B14" s="1677"/>
      <c r="C14" s="1677"/>
      <c r="D14" s="1677"/>
      <c r="E14" s="1677"/>
      <c r="F14" s="1678"/>
      <c r="G14" s="57"/>
      <c r="H14" s="57"/>
      <c r="I14" s="57"/>
      <c r="J14" s="57"/>
      <c r="K14" s="57"/>
      <c r="L14" s="57"/>
      <c r="M14" s="57"/>
      <c r="N14" s="66"/>
      <c r="O14" s="57"/>
      <c r="P14" s="57"/>
      <c r="Q14" s="57"/>
      <c r="R14" s="57"/>
      <c r="S14" s="57"/>
      <c r="T14" s="57"/>
      <c r="U14" s="57"/>
      <c r="V14" s="58"/>
    </row>
    <row r="15" spans="1:22" s="53" customFormat="1" ht="34.5" thickBot="1">
      <c r="A15" s="1172" t="s">
        <v>1187</v>
      </c>
      <c r="B15" s="1173"/>
      <c r="C15" s="1173"/>
      <c r="D15" s="1173"/>
      <c r="E15" s="1173"/>
      <c r="F15" s="1174"/>
      <c r="G15" s="57"/>
      <c r="H15" s="57"/>
      <c r="I15" s="57"/>
      <c r="J15" s="57"/>
      <c r="K15" s="57"/>
      <c r="L15" s="57"/>
      <c r="M15" s="57"/>
      <c r="N15" s="66"/>
      <c r="O15" s="57"/>
      <c r="P15" s="57"/>
      <c r="Q15" s="57"/>
      <c r="R15" s="57"/>
      <c r="S15" s="57"/>
      <c r="T15" s="57"/>
      <c r="U15" s="57"/>
      <c r="V15" s="58"/>
    </row>
    <row r="16" spans="1:22" s="53" customFormat="1" ht="34.5" thickBot="1">
      <c r="A16" s="1201" t="s">
        <v>1536</v>
      </c>
      <c r="B16" s="1202"/>
      <c r="C16" s="1202"/>
      <c r="D16" s="1202"/>
      <c r="E16" s="1202"/>
      <c r="F16" s="1203"/>
      <c r="G16" s="57"/>
      <c r="H16" s="57"/>
      <c r="I16" s="57"/>
      <c r="J16" s="57"/>
      <c r="K16" s="57"/>
      <c r="L16" s="57"/>
      <c r="M16" s="57"/>
      <c r="N16" s="66"/>
      <c r="O16" s="57"/>
      <c r="P16" s="57"/>
      <c r="Q16" s="57"/>
      <c r="R16" s="57"/>
      <c r="S16" s="57"/>
      <c r="T16" s="57"/>
      <c r="U16" s="57"/>
      <c r="V16" s="58"/>
    </row>
    <row r="17" spans="1:22" s="53" customFormat="1" ht="33.75">
      <c r="A17" s="1272" t="s">
        <v>1537</v>
      </c>
      <c r="B17" s="1273"/>
      <c r="C17" s="1274"/>
      <c r="D17" s="1276"/>
      <c r="E17" s="1276"/>
      <c r="F17" s="1276"/>
      <c r="G17" s="57"/>
      <c r="H17" s="57"/>
      <c r="I17" s="57"/>
      <c r="J17" s="57"/>
      <c r="K17" s="57"/>
      <c r="L17" s="57"/>
      <c r="M17" s="57"/>
      <c r="N17" s="66"/>
      <c r="O17" s="57"/>
      <c r="P17" s="57"/>
      <c r="Q17" s="57"/>
      <c r="R17" s="57"/>
      <c r="S17" s="57"/>
      <c r="T17" s="57"/>
      <c r="U17" s="57"/>
      <c r="V17" s="58"/>
    </row>
    <row r="18" spans="1:22" s="53" customFormat="1" ht="33.75">
      <c r="A18" s="284" t="s">
        <v>1190</v>
      </c>
      <c r="B18" s="285" t="s">
        <v>1191</v>
      </c>
      <c r="C18" s="286" t="s">
        <v>1192</v>
      </c>
      <c r="D18" s="1278"/>
      <c r="E18" s="1278"/>
      <c r="F18" s="1278"/>
      <c r="G18" s="57"/>
      <c r="H18" s="57"/>
      <c r="I18" s="57"/>
      <c r="J18" s="57"/>
      <c r="K18" s="57"/>
      <c r="L18" s="57"/>
      <c r="M18" s="57"/>
      <c r="N18" s="66"/>
      <c r="O18" s="57"/>
      <c r="P18" s="57"/>
      <c r="Q18" s="57"/>
      <c r="R18" s="57"/>
      <c r="S18" s="57"/>
      <c r="T18" s="57"/>
      <c r="U18" s="57"/>
      <c r="V18" s="58"/>
    </row>
    <row r="19" spans="1:22" s="53" customFormat="1" ht="33.75">
      <c r="A19" s="502" t="s">
        <v>1193</v>
      </c>
      <c r="B19" s="1685" t="s">
        <v>1289</v>
      </c>
      <c r="C19" s="1686"/>
      <c r="D19" s="1278"/>
      <c r="E19" s="1278"/>
      <c r="F19" s="1278"/>
      <c r="G19" s="57"/>
      <c r="H19" s="57"/>
      <c r="I19" s="57"/>
      <c r="J19" s="57"/>
      <c r="K19" s="57"/>
      <c r="L19" s="57"/>
      <c r="M19" s="57"/>
      <c r="N19" s="66"/>
      <c r="O19" s="57"/>
      <c r="P19" s="57"/>
      <c r="Q19" s="57"/>
      <c r="R19" s="57"/>
      <c r="S19" s="57"/>
      <c r="T19" s="57"/>
      <c r="U19" s="57"/>
      <c r="V19" s="58"/>
    </row>
    <row r="20" spans="1:22" s="53" customFormat="1" ht="45" customHeight="1">
      <c r="A20" s="487" t="s">
        <v>1195</v>
      </c>
      <c r="B20" s="1345" t="s">
        <v>1196</v>
      </c>
      <c r="C20" s="1684"/>
      <c r="D20" s="1278"/>
      <c r="E20" s="1278"/>
      <c r="F20" s="1278"/>
      <c r="G20" s="57"/>
      <c r="H20" s="57"/>
      <c r="I20" s="57"/>
      <c r="J20" s="57"/>
      <c r="K20" s="57"/>
      <c r="L20" s="57"/>
      <c r="M20" s="57"/>
      <c r="N20" s="66"/>
      <c r="O20" s="57"/>
      <c r="P20" s="57"/>
      <c r="Q20" s="57"/>
      <c r="R20" s="57"/>
      <c r="S20" s="57"/>
      <c r="T20" s="57"/>
      <c r="U20" s="57"/>
      <c r="V20" s="58"/>
    </row>
    <row r="21" spans="1:22" s="53" customFormat="1" ht="48" customHeight="1">
      <c r="A21" s="1279" t="s">
        <v>1197</v>
      </c>
      <c r="B21" s="541" t="s">
        <v>1198</v>
      </c>
      <c r="C21" s="542">
        <v>5</v>
      </c>
      <c r="D21" s="1278"/>
      <c r="E21" s="1278"/>
      <c r="F21" s="1278"/>
      <c r="G21" s="57"/>
      <c r="H21" s="57"/>
      <c r="I21" s="57"/>
      <c r="J21" s="57"/>
      <c r="K21" s="57"/>
      <c r="L21" s="57"/>
      <c r="M21" s="57"/>
      <c r="N21" s="66"/>
      <c r="O21" s="57"/>
      <c r="P21" s="57"/>
      <c r="Q21" s="57"/>
      <c r="R21" s="57"/>
      <c r="S21" s="57"/>
      <c r="T21" s="57"/>
      <c r="U21" s="57"/>
      <c r="V21" s="58"/>
    </row>
    <row r="22" spans="1:22" s="53" customFormat="1" ht="33.75">
      <c r="A22" s="1280"/>
      <c r="B22" s="541" t="s">
        <v>183</v>
      </c>
      <c r="C22" s="542">
        <v>15</v>
      </c>
      <c r="D22" s="1278"/>
      <c r="E22" s="1278"/>
      <c r="F22" s="1278"/>
      <c r="G22" s="57"/>
      <c r="H22" s="57"/>
      <c r="I22" s="57"/>
      <c r="J22" s="57"/>
      <c r="K22" s="57"/>
      <c r="L22" s="57"/>
      <c r="M22" s="57"/>
      <c r="N22" s="66"/>
      <c r="O22" s="57"/>
      <c r="P22" s="57"/>
      <c r="Q22" s="57"/>
      <c r="R22" s="57"/>
      <c r="S22" s="57"/>
      <c r="T22" s="57"/>
      <c r="U22" s="57"/>
      <c r="V22" s="58"/>
    </row>
    <row r="23" spans="1:22" s="53" customFormat="1" ht="60" customHeight="1">
      <c r="A23" s="1279" t="s">
        <v>1199</v>
      </c>
      <c r="B23" s="541" t="s">
        <v>61</v>
      </c>
      <c r="C23" s="542">
        <v>40</v>
      </c>
      <c r="D23" s="1278"/>
      <c r="E23" s="1278"/>
      <c r="F23" s="1278"/>
      <c r="G23" s="57"/>
      <c r="H23" s="57"/>
      <c r="I23" s="57"/>
      <c r="J23" s="57"/>
      <c r="K23" s="57"/>
      <c r="L23" s="57"/>
      <c r="M23" s="57"/>
      <c r="N23" s="66"/>
      <c r="O23" s="57"/>
      <c r="P23" s="57"/>
      <c r="Q23" s="57"/>
      <c r="R23" s="57"/>
      <c r="S23" s="57"/>
      <c r="T23" s="57"/>
      <c r="U23" s="57"/>
      <c r="V23" s="58"/>
    </row>
    <row r="24" spans="1:22" s="53" customFormat="1" ht="65.25" customHeight="1">
      <c r="A24" s="1281"/>
      <c r="B24" s="541" t="s">
        <v>1057</v>
      </c>
      <c r="C24" s="542">
        <v>5</v>
      </c>
      <c r="D24" s="1278"/>
      <c r="E24" s="1278"/>
      <c r="F24" s="1278"/>
      <c r="G24" s="57"/>
      <c r="H24" s="57"/>
      <c r="I24" s="57"/>
      <c r="J24" s="57"/>
      <c r="K24" s="57"/>
      <c r="L24" s="57"/>
      <c r="M24" s="57"/>
      <c r="N24" s="66"/>
      <c r="O24" s="57"/>
      <c r="P24" s="57"/>
      <c r="Q24" s="57"/>
      <c r="R24" s="57"/>
      <c r="S24" s="57"/>
      <c r="T24" s="57"/>
      <c r="U24" s="57"/>
      <c r="V24" s="58"/>
    </row>
    <row r="25" spans="1:22" s="53" customFormat="1" ht="73.5" customHeight="1">
      <c r="A25" s="1281"/>
      <c r="B25" s="541" t="s">
        <v>85</v>
      </c>
      <c r="C25" s="542">
        <v>5</v>
      </c>
      <c r="D25" s="1278"/>
      <c r="E25" s="1278"/>
      <c r="F25" s="1278"/>
      <c r="G25" s="57"/>
      <c r="H25" s="57"/>
      <c r="I25" s="57"/>
      <c r="J25" s="57"/>
      <c r="K25" s="57"/>
      <c r="L25" s="57"/>
      <c r="M25" s="57"/>
      <c r="N25" s="66"/>
      <c r="O25" s="57"/>
      <c r="P25" s="57"/>
      <c r="Q25" s="57"/>
      <c r="R25" s="57"/>
      <c r="S25" s="57"/>
      <c r="T25" s="57"/>
      <c r="U25" s="57"/>
      <c r="V25" s="58"/>
    </row>
    <row r="26" spans="1:22" s="53" customFormat="1" ht="54.75" customHeight="1">
      <c r="A26" s="1281" t="s">
        <v>1199</v>
      </c>
      <c r="B26" s="541" t="s">
        <v>184</v>
      </c>
      <c r="C26" s="542">
        <v>2</v>
      </c>
      <c r="D26" s="1278"/>
      <c r="E26" s="1278"/>
      <c r="F26" s="1278"/>
      <c r="G26" s="57"/>
      <c r="H26" s="57"/>
      <c r="I26" s="57"/>
      <c r="J26" s="57"/>
      <c r="K26" s="57"/>
      <c r="L26" s="57"/>
      <c r="M26" s="57"/>
      <c r="N26" s="66"/>
      <c r="O26" s="57"/>
      <c r="P26" s="57"/>
      <c r="Q26" s="57"/>
      <c r="R26" s="57"/>
      <c r="S26" s="57"/>
      <c r="T26" s="57"/>
      <c r="U26" s="57"/>
      <c r="V26" s="58"/>
    </row>
    <row r="27" spans="1:22" s="53" customFormat="1" ht="54" customHeight="1">
      <c r="A27" s="1281"/>
      <c r="B27" s="541" t="s">
        <v>1055</v>
      </c>
      <c r="C27" s="542">
        <v>2</v>
      </c>
      <c r="D27" s="1278"/>
      <c r="E27" s="1278"/>
      <c r="F27" s="1278"/>
      <c r="G27" s="57"/>
      <c r="H27" s="57"/>
      <c r="I27" s="57"/>
      <c r="J27" s="57"/>
      <c r="K27" s="57"/>
      <c r="L27" s="57"/>
      <c r="M27" s="57"/>
      <c r="N27" s="66"/>
      <c r="O27" s="57"/>
      <c r="P27" s="57"/>
      <c r="Q27" s="57"/>
      <c r="R27" s="57"/>
      <c r="S27" s="57"/>
      <c r="T27" s="57"/>
      <c r="U27" s="57"/>
      <c r="V27" s="58"/>
    </row>
    <row r="28" spans="1:22" s="53" customFormat="1" ht="42.75" customHeight="1">
      <c r="A28" s="1281"/>
      <c r="B28" s="541" t="s">
        <v>7</v>
      </c>
      <c r="C28" s="542">
        <v>2</v>
      </c>
      <c r="D28" s="1278"/>
      <c r="E28" s="1278"/>
      <c r="F28" s="1278"/>
      <c r="G28" s="57"/>
      <c r="H28" s="57"/>
      <c r="I28" s="57"/>
      <c r="J28" s="57"/>
      <c r="K28" s="57"/>
      <c r="L28" s="57"/>
      <c r="M28" s="57"/>
      <c r="N28" s="66"/>
      <c r="O28" s="57"/>
      <c r="P28" s="57"/>
      <c r="Q28" s="57"/>
      <c r="R28" s="57"/>
      <c r="S28" s="57"/>
      <c r="T28" s="57"/>
      <c r="U28" s="57"/>
      <c r="V28" s="58"/>
    </row>
    <row r="29" spans="1:22" s="53" customFormat="1" ht="54.75" customHeight="1">
      <c r="A29" s="1281"/>
      <c r="B29" s="541" t="s">
        <v>55</v>
      </c>
      <c r="C29" s="542">
        <v>2</v>
      </c>
      <c r="D29" s="1278"/>
      <c r="E29" s="1278"/>
      <c r="F29" s="1278"/>
      <c r="G29" s="57"/>
      <c r="H29" s="57"/>
      <c r="I29" s="57"/>
      <c r="J29" s="57"/>
      <c r="K29" s="57"/>
      <c r="L29" s="57"/>
      <c r="M29" s="57"/>
      <c r="N29" s="66"/>
      <c r="O29" s="57"/>
      <c r="P29" s="57"/>
      <c r="Q29" s="57"/>
      <c r="R29" s="57"/>
      <c r="S29" s="57"/>
      <c r="T29" s="57"/>
      <c r="U29" s="57"/>
      <c r="V29" s="58"/>
    </row>
    <row r="30" spans="1:22" s="53" customFormat="1" ht="38.25" customHeight="1">
      <c r="A30" s="1281"/>
      <c r="B30" s="541" t="s">
        <v>303</v>
      </c>
      <c r="C30" s="542">
        <v>10</v>
      </c>
      <c r="D30" s="1278"/>
      <c r="E30" s="1278"/>
      <c r="F30" s="1278"/>
      <c r="G30" s="57"/>
      <c r="H30" s="57"/>
      <c r="I30" s="57"/>
      <c r="J30" s="57"/>
      <c r="K30" s="57"/>
      <c r="L30" s="57"/>
      <c r="M30" s="57"/>
      <c r="N30" s="66"/>
      <c r="O30" s="57"/>
      <c r="P30" s="57"/>
      <c r="Q30" s="57"/>
      <c r="R30" s="57"/>
      <c r="S30" s="57"/>
      <c r="T30" s="57"/>
      <c r="U30" s="57"/>
      <c r="V30" s="58"/>
    </row>
    <row r="31" spans="1:22" s="53" customFormat="1" ht="37.5" customHeight="1">
      <c r="A31" s="1281"/>
      <c r="B31" s="541" t="s">
        <v>59</v>
      </c>
      <c r="C31" s="542">
        <v>5</v>
      </c>
      <c r="D31" s="1278"/>
      <c r="E31" s="1278"/>
      <c r="F31" s="1278"/>
      <c r="G31" s="57"/>
      <c r="H31" s="57"/>
      <c r="I31" s="57"/>
      <c r="J31" s="57"/>
      <c r="K31" s="57"/>
      <c r="L31" s="57"/>
      <c r="M31" s="57"/>
      <c r="N31" s="66"/>
      <c r="O31" s="57"/>
      <c r="P31" s="57"/>
      <c r="Q31" s="57"/>
      <c r="R31" s="57"/>
      <c r="S31" s="57"/>
      <c r="T31" s="57"/>
      <c r="U31" s="57"/>
      <c r="V31" s="58"/>
    </row>
    <row r="32" spans="1:22" s="53" customFormat="1" ht="45" customHeight="1">
      <c r="A32" s="1281"/>
      <c r="B32" s="541" t="s">
        <v>732</v>
      </c>
      <c r="C32" s="542">
        <v>1</v>
      </c>
      <c r="D32" s="1278"/>
      <c r="E32" s="1278"/>
      <c r="F32" s="1278"/>
      <c r="G32" s="57"/>
      <c r="H32" s="57"/>
      <c r="I32" s="57"/>
      <c r="J32" s="57"/>
      <c r="K32" s="57"/>
      <c r="L32" s="57"/>
      <c r="M32" s="57"/>
      <c r="N32" s="66"/>
      <c r="O32" s="57"/>
      <c r="P32" s="57"/>
      <c r="Q32" s="57"/>
      <c r="R32" s="57"/>
      <c r="S32" s="57"/>
      <c r="T32" s="57"/>
      <c r="U32" s="57"/>
      <c r="V32" s="58"/>
    </row>
    <row r="33" spans="1:22" s="53" customFormat="1" ht="36.75" customHeight="1">
      <c r="A33" s="1280"/>
      <c r="B33" s="541" t="s">
        <v>575</v>
      </c>
      <c r="C33" s="542">
        <v>1</v>
      </c>
      <c r="D33" s="1278"/>
      <c r="E33" s="1278"/>
      <c r="F33" s="1278"/>
      <c r="G33" s="57"/>
      <c r="H33" s="57"/>
      <c r="I33" s="57"/>
      <c r="J33" s="57"/>
      <c r="K33" s="57"/>
      <c r="L33" s="57"/>
      <c r="M33" s="57"/>
      <c r="N33" s="66"/>
      <c r="O33" s="57"/>
      <c r="P33" s="57"/>
      <c r="Q33" s="57"/>
      <c r="R33" s="57"/>
      <c r="S33" s="57"/>
      <c r="T33" s="57"/>
      <c r="U33" s="57"/>
      <c r="V33" s="58"/>
    </row>
    <row r="34" spans="1:22" s="53" customFormat="1" ht="42" customHeight="1">
      <c r="A34" s="476" t="s">
        <v>1200</v>
      </c>
      <c r="B34" s="541" t="s">
        <v>839</v>
      </c>
      <c r="C34" s="542">
        <v>2</v>
      </c>
      <c r="D34" s="1278"/>
      <c r="E34" s="1278"/>
      <c r="F34" s="1278"/>
      <c r="G34" s="57"/>
      <c r="H34" s="57"/>
      <c r="I34" s="57"/>
      <c r="J34" s="57"/>
      <c r="K34" s="57"/>
      <c r="L34" s="57"/>
      <c r="M34" s="57"/>
      <c r="N34" s="66"/>
      <c r="O34" s="57"/>
      <c r="P34" s="57"/>
      <c r="Q34" s="57"/>
      <c r="R34" s="57"/>
      <c r="S34" s="57"/>
      <c r="T34" s="57"/>
      <c r="U34" s="57"/>
      <c r="V34" s="58"/>
    </row>
    <row r="35" spans="1:22" s="53" customFormat="1" ht="42.75" customHeight="1">
      <c r="A35" s="477"/>
      <c r="B35" s="541" t="s">
        <v>574</v>
      </c>
      <c r="C35" s="542">
        <v>2</v>
      </c>
      <c r="D35" s="1278"/>
      <c r="E35" s="1278"/>
      <c r="F35" s="1278"/>
      <c r="G35" s="57"/>
      <c r="H35" s="57"/>
      <c r="I35" s="57"/>
      <c r="J35" s="57"/>
      <c r="K35" s="57"/>
      <c r="L35" s="57"/>
      <c r="M35" s="57"/>
      <c r="N35" s="66"/>
      <c r="O35" s="57"/>
      <c r="P35" s="57"/>
      <c r="Q35" s="57"/>
      <c r="R35" s="57"/>
      <c r="S35" s="57"/>
      <c r="T35" s="57"/>
      <c r="U35" s="57"/>
      <c r="V35" s="58"/>
    </row>
    <row r="36" spans="1:22" s="53" customFormat="1" ht="69" customHeight="1">
      <c r="A36" s="477"/>
      <c r="B36" s="543" t="s">
        <v>57</v>
      </c>
      <c r="C36" s="542">
        <v>1</v>
      </c>
      <c r="D36" s="1278"/>
      <c r="E36" s="1278"/>
      <c r="F36" s="1278"/>
      <c r="G36" s="57"/>
      <c r="H36" s="57"/>
      <c r="I36" s="57"/>
      <c r="J36" s="57"/>
      <c r="K36" s="57"/>
      <c r="L36" s="57"/>
      <c r="M36" s="57"/>
      <c r="N36" s="66"/>
      <c r="O36" s="57"/>
      <c r="P36" s="57"/>
      <c r="Q36" s="57"/>
      <c r="R36" s="57"/>
      <c r="S36" s="57"/>
      <c r="T36" s="57"/>
      <c r="U36" s="57"/>
      <c r="V36" s="58"/>
    </row>
    <row r="37" spans="1:22" s="53" customFormat="1" ht="34.5" thickBot="1">
      <c r="A37" s="477"/>
      <c r="B37" s="544" t="s">
        <v>1201</v>
      </c>
      <c r="C37" s="545">
        <f>SUM(C20:C36)</f>
        <v>100</v>
      </c>
      <c r="D37" s="1278"/>
      <c r="E37" s="1278"/>
      <c r="F37" s="1278"/>
      <c r="G37" s="57"/>
      <c r="H37" s="57"/>
      <c r="I37" s="57"/>
      <c r="J37" s="57"/>
      <c r="K37" s="57"/>
      <c r="L37" s="57"/>
      <c r="M37" s="57"/>
      <c r="N37" s="66"/>
      <c r="O37" s="57"/>
      <c r="P37" s="57"/>
      <c r="Q37" s="57"/>
      <c r="R37" s="57"/>
      <c r="S37" s="57"/>
      <c r="T37" s="57"/>
      <c r="U37" s="57"/>
      <c r="V37" s="58"/>
    </row>
    <row r="38" spans="1:22" s="53" customFormat="1" ht="34.5" thickBot="1">
      <c r="A38" s="1172" t="s">
        <v>1202</v>
      </c>
      <c r="B38" s="1173"/>
      <c r="C38" s="1173"/>
      <c r="D38" s="1173"/>
      <c r="E38" s="1173"/>
      <c r="F38" s="1174"/>
      <c r="G38" s="57"/>
      <c r="H38" s="57"/>
      <c r="I38" s="57"/>
      <c r="J38" s="57"/>
      <c r="K38" s="57"/>
      <c r="L38" s="57"/>
      <c r="M38" s="57"/>
      <c r="N38" s="66"/>
      <c r="O38" s="57"/>
      <c r="P38" s="57"/>
      <c r="Q38" s="57"/>
      <c r="R38" s="57"/>
      <c r="S38" s="57"/>
      <c r="T38" s="57"/>
      <c r="U38" s="57"/>
      <c r="V38" s="58"/>
    </row>
    <row r="39" spans="1:22" s="53" customFormat="1" ht="34.5" thickBot="1">
      <c r="A39" s="1201" t="s">
        <v>1203</v>
      </c>
      <c r="B39" s="1202"/>
      <c r="C39" s="1202"/>
      <c r="D39" s="1202"/>
      <c r="E39" s="1202"/>
      <c r="F39" s="1203"/>
      <c r="G39" s="57"/>
      <c r="H39" s="57"/>
      <c r="I39" s="57"/>
      <c r="J39" s="57"/>
      <c r="K39" s="57"/>
      <c r="L39" s="57"/>
      <c r="M39" s="57"/>
      <c r="N39" s="66"/>
      <c r="O39" s="57"/>
      <c r="P39" s="57"/>
      <c r="Q39" s="57"/>
      <c r="R39" s="57"/>
      <c r="S39" s="57"/>
      <c r="T39" s="57"/>
      <c r="U39" s="57"/>
      <c r="V39" s="58"/>
    </row>
    <row r="40" spans="1:22" s="53" customFormat="1" ht="34.5" thickBot="1">
      <c r="A40" s="1243" t="s">
        <v>1204</v>
      </c>
      <c r="B40" s="1244"/>
      <c r="C40" s="1245"/>
      <c r="D40" s="1246" t="s">
        <v>1205</v>
      </c>
      <c r="E40" s="1247"/>
      <c r="F40" s="1248"/>
      <c r="G40" s="57"/>
      <c r="H40" s="57"/>
      <c r="I40" s="57"/>
      <c r="J40" s="57"/>
      <c r="K40" s="57"/>
      <c r="L40" s="57"/>
      <c r="M40" s="57"/>
      <c r="N40" s="66"/>
      <c r="O40" s="57"/>
      <c r="P40" s="57"/>
      <c r="Q40" s="57"/>
      <c r="R40" s="57"/>
      <c r="S40" s="57"/>
      <c r="T40" s="57"/>
      <c r="U40" s="57"/>
      <c r="V40" s="58"/>
    </row>
    <row r="41" spans="1:22" s="53" customFormat="1" ht="41.25" customHeight="1" thickBot="1">
      <c r="A41" s="1301" t="s">
        <v>2080</v>
      </c>
      <c r="B41" s="1302"/>
      <c r="C41" s="1668"/>
      <c r="D41" s="1490" t="s">
        <v>1538</v>
      </c>
      <c r="E41" s="1302"/>
      <c r="F41" s="1303"/>
      <c r="G41" s="57"/>
      <c r="H41" s="57"/>
      <c r="I41" s="57"/>
      <c r="J41" s="57"/>
      <c r="K41" s="57"/>
      <c r="L41" s="57"/>
      <c r="M41" s="57"/>
      <c r="N41" s="66"/>
      <c r="O41" s="57"/>
      <c r="P41" s="57"/>
      <c r="Q41" s="57"/>
      <c r="R41" s="57"/>
      <c r="S41" s="57"/>
      <c r="T41" s="57"/>
      <c r="U41" s="57"/>
      <c r="V41" s="58"/>
    </row>
    <row r="42" spans="1:22" s="53" customFormat="1" ht="34.5" thickBot="1">
      <c r="A42" s="1301" t="s">
        <v>1622</v>
      </c>
      <c r="B42" s="1302"/>
      <c r="C42" s="1668"/>
      <c r="D42" s="1301" t="s">
        <v>1623</v>
      </c>
      <c r="E42" s="1302"/>
      <c r="F42" s="1668"/>
      <c r="G42" s="57"/>
      <c r="H42" s="57"/>
      <c r="I42" s="57"/>
      <c r="J42" s="57"/>
      <c r="K42" s="57"/>
      <c r="L42" s="57"/>
      <c r="M42" s="57"/>
      <c r="N42" s="66"/>
      <c r="O42" s="57"/>
      <c r="P42" s="57"/>
      <c r="Q42" s="57"/>
      <c r="R42" s="57"/>
      <c r="S42" s="57"/>
      <c r="T42" s="57"/>
      <c r="U42" s="57"/>
      <c r="V42" s="58"/>
    </row>
    <row r="43" spans="1:22" s="53" customFormat="1" ht="34.5" thickBot="1">
      <c r="A43" s="1301" t="s">
        <v>1541</v>
      </c>
      <c r="B43" s="1302"/>
      <c r="C43" s="1668"/>
      <c r="D43" s="1301" t="s">
        <v>1542</v>
      </c>
      <c r="E43" s="1302"/>
      <c r="F43" s="1668"/>
      <c r="G43" s="57"/>
      <c r="H43" s="57"/>
      <c r="I43" s="57"/>
      <c r="J43" s="57"/>
      <c r="K43" s="57"/>
      <c r="L43" s="57"/>
      <c r="M43" s="57"/>
      <c r="N43" s="66"/>
      <c r="O43" s="57"/>
      <c r="P43" s="57"/>
      <c r="Q43" s="57"/>
      <c r="R43" s="57"/>
      <c r="S43" s="57"/>
      <c r="T43" s="57"/>
      <c r="U43" s="57"/>
      <c r="V43" s="58"/>
    </row>
    <row r="44" spans="1:22" s="53" customFormat="1" ht="34.5" thickBot="1">
      <c r="A44" s="1301" t="s">
        <v>1549</v>
      </c>
      <c r="B44" s="1302"/>
      <c r="C44" s="1668"/>
      <c r="D44" s="1301" t="s">
        <v>1546</v>
      </c>
      <c r="E44" s="1302"/>
      <c r="F44" s="1668"/>
      <c r="G44" s="57"/>
      <c r="H44" s="57"/>
      <c r="I44" s="57"/>
      <c r="J44" s="57"/>
      <c r="K44" s="57"/>
      <c r="L44" s="57"/>
      <c r="M44" s="57"/>
      <c r="N44" s="66"/>
      <c r="O44" s="57"/>
      <c r="P44" s="57"/>
      <c r="Q44" s="57"/>
      <c r="R44" s="57"/>
      <c r="S44" s="57"/>
      <c r="T44" s="57"/>
      <c r="U44" s="57"/>
      <c r="V44" s="58"/>
    </row>
    <row r="45" spans="1:22" s="53" customFormat="1" ht="34.5" thickBot="1">
      <c r="A45" s="1172" t="s">
        <v>1206</v>
      </c>
      <c r="B45" s="1173"/>
      <c r="C45" s="1173"/>
      <c r="D45" s="1173"/>
      <c r="E45" s="1173"/>
      <c r="F45" s="1174"/>
      <c r="G45" s="57"/>
      <c r="H45" s="57"/>
      <c r="I45" s="57"/>
      <c r="J45" s="57"/>
      <c r="K45" s="57"/>
      <c r="L45" s="57"/>
      <c r="M45" s="57"/>
      <c r="N45" s="66"/>
      <c r="O45" s="57"/>
      <c r="P45" s="57"/>
      <c r="Q45" s="57"/>
      <c r="R45" s="57"/>
      <c r="S45" s="57"/>
      <c r="T45" s="57"/>
      <c r="U45" s="57"/>
      <c r="V45" s="58"/>
    </row>
    <row r="46" spans="1:22" s="53" customFormat="1" ht="34.5" thickBot="1">
      <c r="A46" s="1201" t="s">
        <v>1207</v>
      </c>
      <c r="B46" s="1202"/>
      <c r="C46" s="1202"/>
      <c r="D46" s="1202"/>
      <c r="E46" s="1202"/>
      <c r="F46" s="1203"/>
      <c r="G46" s="57"/>
      <c r="H46" s="57"/>
      <c r="I46" s="57"/>
      <c r="J46" s="57"/>
      <c r="K46" s="57"/>
      <c r="L46" s="57"/>
      <c r="M46" s="57"/>
      <c r="N46" s="66"/>
      <c r="O46" s="57"/>
      <c r="P46" s="57"/>
      <c r="Q46" s="57"/>
      <c r="R46" s="57"/>
      <c r="S46" s="57"/>
      <c r="T46" s="57"/>
      <c r="U46" s="57"/>
      <c r="V46" s="58"/>
    </row>
    <row r="47" spans="1:22" s="53" customFormat="1" ht="34.5" thickBot="1">
      <c r="A47" s="1243" t="s">
        <v>1551</v>
      </c>
      <c r="B47" s="1244"/>
      <c r="C47" s="1245"/>
      <c r="D47" s="550" t="s">
        <v>1209</v>
      </c>
      <c r="E47" s="547" t="s">
        <v>1552</v>
      </c>
      <c r="F47" s="547" t="s">
        <v>1553</v>
      </c>
      <c r="G47" s="57"/>
      <c r="H47" s="57"/>
      <c r="I47" s="57"/>
      <c r="J47" s="57"/>
      <c r="K47" s="57"/>
      <c r="L47" s="57"/>
      <c r="M47" s="57"/>
      <c r="N47" s="66"/>
      <c r="O47" s="57"/>
      <c r="P47" s="57"/>
      <c r="Q47" s="57"/>
      <c r="R47" s="57"/>
      <c r="S47" s="57"/>
      <c r="T47" s="57"/>
      <c r="U47" s="57"/>
      <c r="V47" s="58"/>
    </row>
    <row r="48" spans="1:22" s="53" customFormat="1" ht="43.5" customHeight="1" thickBot="1">
      <c r="A48" s="1301" t="s">
        <v>61</v>
      </c>
      <c r="B48" s="1302"/>
      <c r="C48" s="1303"/>
      <c r="D48" s="841" t="s">
        <v>1624</v>
      </c>
      <c r="E48" s="579"/>
      <c r="F48" s="548"/>
      <c r="G48" s="57"/>
      <c r="H48" s="57"/>
      <c r="I48" s="57"/>
      <c r="J48" s="57"/>
      <c r="K48" s="57"/>
      <c r="L48" s="57"/>
      <c r="M48" s="57"/>
      <c r="N48" s="66"/>
      <c r="O48" s="57"/>
      <c r="P48" s="57"/>
      <c r="Q48" s="57"/>
      <c r="R48" s="57"/>
      <c r="S48" s="57"/>
      <c r="T48" s="57"/>
      <c r="U48" s="57"/>
      <c r="V48" s="58"/>
    </row>
    <row r="49" spans="1:22" s="53" customFormat="1" ht="34.5" thickBot="1">
      <c r="A49" s="1301" t="s">
        <v>183</v>
      </c>
      <c r="B49" s="1302"/>
      <c r="C49" s="1668"/>
      <c r="D49" s="847" t="s">
        <v>2081</v>
      </c>
      <c r="E49" s="579"/>
      <c r="F49" s="548"/>
      <c r="G49" s="57"/>
      <c r="H49" s="57"/>
      <c r="I49" s="57"/>
      <c r="J49" s="57"/>
      <c r="K49" s="57"/>
      <c r="L49" s="57"/>
      <c r="M49" s="57"/>
      <c r="N49" s="66"/>
      <c r="O49" s="57"/>
      <c r="P49" s="57"/>
      <c r="Q49" s="57"/>
      <c r="R49" s="57"/>
      <c r="S49" s="57"/>
      <c r="T49" s="57"/>
      <c r="U49" s="57"/>
      <c r="V49" s="58"/>
    </row>
    <row r="50" spans="1:22" s="53" customFormat="1" ht="34.5" customHeight="1" thickBot="1">
      <c r="A50" s="1301" t="s">
        <v>1057</v>
      </c>
      <c r="B50" s="1302"/>
      <c r="C50" s="1668"/>
      <c r="D50" s="841" t="s">
        <v>2078</v>
      </c>
      <c r="E50" s="547"/>
      <c r="F50" s="549"/>
      <c r="G50" s="57"/>
      <c r="H50" s="57"/>
      <c r="I50" s="57"/>
      <c r="J50" s="57"/>
      <c r="K50" s="57"/>
      <c r="L50" s="57"/>
      <c r="M50" s="57"/>
      <c r="N50" s="66"/>
      <c r="O50" s="57"/>
      <c r="P50" s="57"/>
      <c r="Q50" s="57"/>
      <c r="R50" s="57"/>
      <c r="S50" s="57"/>
      <c r="T50" s="57"/>
      <c r="U50" s="57"/>
      <c r="V50" s="58"/>
    </row>
    <row r="51" spans="1:22" s="53" customFormat="1" ht="34.5" thickBot="1">
      <c r="A51" s="1690" t="s">
        <v>1213</v>
      </c>
      <c r="B51" s="1691"/>
      <c r="C51" s="1692"/>
      <c r="D51" s="550" t="s">
        <v>1209</v>
      </c>
      <c r="E51" s="547">
        <v>2018</v>
      </c>
      <c r="F51" s="547">
        <v>2019</v>
      </c>
      <c r="G51" s="57"/>
      <c r="H51" s="57"/>
      <c r="I51" s="57"/>
      <c r="J51" s="57"/>
      <c r="K51" s="57"/>
      <c r="L51" s="57"/>
      <c r="M51" s="57"/>
      <c r="N51" s="66"/>
      <c r="O51" s="57"/>
      <c r="P51" s="57"/>
      <c r="Q51" s="57"/>
      <c r="R51" s="57"/>
      <c r="S51" s="57"/>
      <c r="T51" s="57"/>
      <c r="U51" s="57"/>
      <c r="V51" s="58"/>
    </row>
    <row r="52" spans="1:22" s="53" customFormat="1" ht="34.5" thickBot="1">
      <c r="A52" s="1301" t="s">
        <v>183</v>
      </c>
      <c r="B52" s="1302"/>
      <c r="C52" s="1668"/>
      <c r="D52" s="847" t="s">
        <v>2081</v>
      </c>
      <c r="E52" s="547"/>
      <c r="F52" s="549"/>
      <c r="G52" s="57"/>
      <c r="H52" s="57"/>
      <c r="I52" s="57"/>
      <c r="J52" s="57"/>
      <c r="K52" s="57"/>
      <c r="L52" s="57"/>
      <c r="M52" s="57"/>
      <c r="N52" s="66"/>
      <c r="O52" s="57"/>
      <c r="P52" s="57"/>
      <c r="Q52" s="57"/>
      <c r="R52" s="57"/>
      <c r="S52" s="57"/>
      <c r="T52" s="57"/>
      <c r="U52" s="57"/>
      <c r="V52" s="58"/>
    </row>
    <row r="53" spans="1:22" s="53" customFormat="1" ht="34.5" thickBot="1">
      <c r="A53" s="1172" t="s">
        <v>1217</v>
      </c>
      <c r="B53" s="1173"/>
      <c r="C53" s="1173"/>
      <c r="D53" s="1173"/>
      <c r="E53" s="1173"/>
      <c r="F53" s="1174"/>
      <c r="G53" s="57"/>
      <c r="H53" s="57"/>
      <c r="I53" s="57"/>
      <c r="J53" s="57"/>
      <c r="K53" s="57"/>
      <c r="L53" s="57"/>
      <c r="M53" s="57"/>
      <c r="N53" s="66"/>
      <c r="O53" s="57"/>
      <c r="P53" s="57"/>
      <c r="Q53" s="57"/>
      <c r="R53" s="57"/>
      <c r="S53" s="57"/>
      <c r="T53" s="57"/>
      <c r="U53" s="57"/>
      <c r="V53" s="58"/>
    </row>
    <row r="54" spans="1:22" s="53" customFormat="1" ht="34.5" thickBot="1">
      <c r="A54" s="1201" t="s">
        <v>1218</v>
      </c>
      <c r="B54" s="1202"/>
      <c r="C54" s="1202"/>
      <c r="D54" s="1202"/>
      <c r="E54" s="1202"/>
      <c r="F54" s="1203"/>
      <c r="G54" s="57"/>
      <c r="H54" s="57"/>
      <c r="I54" s="57"/>
      <c r="J54" s="57"/>
      <c r="K54" s="57"/>
      <c r="L54" s="57"/>
      <c r="M54" s="57"/>
      <c r="N54" s="66"/>
      <c r="O54" s="57"/>
      <c r="P54" s="57"/>
      <c r="Q54" s="57"/>
      <c r="R54" s="57"/>
      <c r="S54" s="57"/>
      <c r="T54" s="57"/>
      <c r="U54" s="57"/>
      <c r="V54" s="58"/>
    </row>
    <row r="55" spans="1:22" s="53" customFormat="1" ht="58.5" customHeight="1" thickBot="1">
      <c r="A55" s="1687" t="s">
        <v>1625</v>
      </c>
      <c r="B55" s="1688"/>
      <c r="C55" s="1688"/>
      <c r="D55" s="1688"/>
      <c r="E55" s="1688"/>
      <c r="F55" s="1689"/>
      <c r="G55" s="57"/>
      <c r="H55" s="57"/>
      <c r="I55" s="57"/>
      <c r="J55" s="57"/>
      <c r="K55" s="57"/>
      <c r="L55" s="57"/>
      <c r="M55" s="57"/>
      <c r="N55" s="66"/>
      <c r="O55" s="57"/>
      <c r="P55" s="57"/>
      <c r="Q55" s="57"/>
      <c r="R55" s="57"/>
      <c r="S55" s="57"/>
      <c r="T55" s="57"/>
      <c r="U55" s="57"/>
      <c r="V55" s="58"/>
    </row>
    <row r="56" spans="1:22" s="53" customFormat="1" ht="63.75" customHeight="1" thickBot="1">
      <c r="A56" s="1687" t="s">
        <v>2076</v>
      </c>
      <c r="B56" s="1688"/>
      <c r="C56" s="1688"/>
      <c r="D56" s="1688"/>
      <c r="E56" s="1688"/>
      <c r="F56" s="1689"/>
      <c r="G56" s="57"/>
      <c r="H56" s="57"/>
      <c r="I56" s="57"/>
      <c r="J56" s="57"/>
      <c r="K56" s="57"/>
      <c r="L56" s="57"/>
      <c r="M56" s="57"/>
      <c r="N56" s="66"/>
      <c r="O56" s="57"/>
      <c r="P56" s="57"/>
      <c r="Q56" s="57"/>
      <c r="R56" s="57"/>
      <c r="S56" s="57"/>
      <c r="T56" s="57"/>
      <c r="U56" s="57"/>
      <c r="V56" s="58"/>
    </row>
    <row r="57" spans="1:22" s="53" customFormat="1" ht="51.75" customHeight="1" thickBot="1">
      <c r="A57" s="1670" t="s">
        <v>2082</v>
      </c>
      <c r="B57" s="1671"/>
      <c r="C57" s="1671"/>
      <c r="D57" s="1671"/>
      <c r="E57" s="1671"/>
      <c r="F57" s="1672"/>
      <c r="G57" s="57"/>
      <c r="H57" s="57"/>
      <c r="I57" s="57"/>
      <c r="J57" s="57"/>
      <c r="K57" s="57"/>
      <c r="L57" s="57"/>
      <c r="M57" s="57"/>
      <c r="N57" s="66"/>
      <c r="O57" s="57"/>
      <c r="P57" s="57"/>
      <c r="Q57" s="57"/>
      <c r="R57" s="57"/>
      <c r="S57" s="57"/>
      <c r="T57" s="57"/>
      <c r="U57" s="57"/>
      <c r="V57" s="58"/>
    </row>
    <row r="58" spans="1:22" s="53" customFormat="1" ht="50.25" customHeight="1" thickBot="1">
      <c r="A58" s="1670" t="s">
        <v>2083</v>
      </c>
      <c r="B58" s="1671"/>
      <c r="C58" s="1671"/>
      <c r="D58" s="1671"/>
      <c r="E58" s="1671"/>
      <c r="F58" s="1672"/>
      <c r="G58" s="57"/>
      <c r="H58" s="57"/>
      <c r="I58" s="57"/>
      <c r="J58" s="57"/>
      <c r="K58" s="57"/>
      <c r="L58" s="57"/>
      <c r="M58" s="57"/>
      <c r="N58" s="66"/>
      <c r="O58" s="57"/>
      <c r="P58" s="57"/>
      <c r="Q58" s="57"/>
      <c r="R58" s="57"/>
      <c r="S58" s="57"/>
      <c r="T58" s="57"/>
      <c r="U58" s="57"/>
      <c r="V58" s="58"/>
    </row>
    <row r="59" spans="1:22" s="53" customFormat="1" ht="45" customHeight="1" thickBot="1">
      <c r="A59" s="1670" t="s">
        <v>2084</v>
      </c>
      <c r="B59" s="1671"/>
      <c r="C59" s="1671"/>
      <c r="D59" s="1671"/>
      <c r="E59" s="1671"/>
      <c r="F59" s="1672"/>
      <c r="G59" s="57"/>
      <c r="H59" s="57"/>
      <c r="I59" s="57"/>
      <c r="J59" s="57"/>
      <c r="K59" s="57"/>
      <c r="L59" s="57"/>
      <c r="M59" s="57"/>
      <c r="N59" s="66"/>
      <c r="O59" s="57"/>
      <c r="P59" s="57"/>
      <c r="Q59" s="57"/>
      <c r="R59" s="57"/>
      <c r="S59" s="57"/>
      <c r="T59" s="57"/>
      <c r="U59" s="57"/>
      <c r="V59" s="58"/>
    </row>
    <row r="60" spans="1:22" s="53" customFormat="1" ht="34.5" thickBot="1">
      <c r="A60" s="1219" t="s">
        <v>1222</v>
      </c>
      <c r="B60" s="1220"/>
      <c r="C60" s="1220"/>
      <c r="D60" s="1220"/>
      <c r="E60" s="1221"/>
      <c r="F60" s="296"/>
      <c r="G60" s="57"/>
      <c r="H60" s="57"/>
      <c r="I60" s="57"/>
      <c r="J60" s="57"/>
      <c r="K60" s="57"/>
      <c r="L60" s="57"/>
      <c r="M60" s="57"/>
      <c r="N60" s="66"/>
      <c r="O60" s="57"/>
      <c r="P60" s="57"/>
      <c r="Q60" s="57"/>
      <c r="R60" s="57"/>
      <c r="S60" s="57"/>
      <c r="T60" s="57"/>
      <c r="U60" s="57"/>
      <c r="V60" s="58"/>
    </row>
    <row r="61" spans="1:22" s="53" customFormat="1" ht="34.5" thickBot="1">
      <c r="A61" s="551" t="s">
        <v>1223</v>
      </c>
      <c r="B61" s="552"/>
      <c r="C61" s="552"/>
      <c r="D61" s="552"/>
      <c r="E61" s="552"/>
      <c r="F61" s="553"/>
      <c r="G61" s="57"/>
      <c r="H61" s="57"/>
      <c r="I61" s="57"/>
      <c r="J61" s="57"/>
      <c r="K61" s="57"/>
      <c r="L61" s="57"/>
      <c r="M61" s="57"/>
      <c r="N61" s="66"/>
      <c r="O61" s="57"/>
      <c r="P61" s="57"/>
      <c r="Q61" s="57"/>
      <c r="R61" s="57"/>
      <c r="S61" s="57"/>
      <c r="T61" s="57"/>
      <c r="U61" s="57"/>
      <c r="V61" s="58"/>
    </row>
    <row r="62" spans="1:22" s="53" customFormat="1" ht="33.75">
      <c r="A62" s="1673" t="s">
        <v>1560</v>
      </c>
      <c r="B62" s="1674"/>
      <c r="C62" s="1674"/>
      <c r="D62" s="1674"/>
      <c r="E62" s="1675"/>
      <c r="F62" s="553"/>
      <c r="G62" s="57"/>
      <c r="H62" s="57"/>
      <c r="I62" s="57"/>
      <c r="J62" s="57"/>
      <c r="K62" s="57"/>
      <c r="L62" s="57"/>
      <c r="M62" s="57"/>
      <c r="N62" s="66"/>
      <c r="O62" s="57"/>
      <c r="P62" s="57"/>
      <c r="Q62" s="57"/>
      <c r="R62" s="57"/>
      <c r="S62" s="57"/>
      <c r="T62" s="57"/>
      <c r="U62" s="57"/>
      <c r="V62" s="58"/>
    </row>
    <row r="63" spans="1:22" s="53" customFormat="1" ht="34.5" thickBot="1">
      <c r="A63" s="554"/>
      <c r="B63" s="1665" t="s">
        <v>1626</v>
      </c>
      <c r="C63" s="1665"/>
      <c r="D63" s="1665"/>
      <c r="E63" s="1665"/>
      <c r="F63" s="555"/>
      <c r="G63" s="57"/>
      <c r="H63" s="57"/>
      <c r="I63" s="57"/>
      <c r="J63" s="57"/>
      <c r="K63" s="57"/>
      <c r="L63" s="57"/>
      <c r="M63" s="57"/>
      <c r="N63" s="66"/>
      <c r="O63" s="57"/>
      <c r="P63" s="57"/>
      <c r="Q63" s="57"/>
      <c r="R63" s="57"/>
      <c r="S63" s="57"/>
      <c r="T63" s="57"/>
      <c r="U63" s="57"/>
      <c r="V63" s="58"/>
    </row>
    <row r="64" spans="1:22" s="53" customFormat="1" ht="34.5" thickBot="1">
      <c r="A64" s="1662" t="s">
        <v>1562</v>
      </c>
      <c r="B64" s="1663"/>
      <c r="C64" s="1663"/>
      <c r="D64" s="1663"/>
      <c r="E64" s="1664"/>
      <c r="F64" s="556"/>
      <c r="G64" s="57"/>
      <c r="H64" s="57"/>
      <c r="I64" s="57"/>
      <c r="J64" s="57"/>
      <c r="K64" s="57"/>
      <c r="L64" s="57"/>
      <c r="M64" s="57"/>
      <c r="N64" s="66"/>
      <c r="O64" s="57"/>
      <c r="P64" s="57"/>
      <c r="Q64" s="57"/>
      <c r="R64" s="57"/>
      <c r="S64" s="57"/>
      <c r="T64" s="57"/>
      <c r="U64" s="57"/>
      <c r="V64" s="58"/>
    </row>
    <row r="65" spans="1:22" s="53" customFormat="1" ht="34.5" thickBot="1">
      <c r="A65" s="554"/>
      <c r="B65" s="1669" t="s">
        <v>1627</v>
      </c>
      <c r="C65" s="1669"/>
      <c r="D65" s="1669"/>
      <c r="E65" s="1669"/>
      <c r="F65" s="555"/>
      <c r="G65" s="57"/>
      <c r="H65" s="57"/>
      <c r="I65" s="57"/>
      <c r="J65" s="57"/>
      <c r="K65" s="57"/>
      <c r="L65" s="57"/>
      <c r="M65" s="57"/>
      <c r="N65" s="66"/>
      <c r="O65" s="57"/>
      <c r="P65" s="57"/>
      <c r="Q65" s="57"/>
      <c r="R65" s="57"/>
      <c r="S65" s="57"/>
      <c r="T65" s="57"/>
      <c r="U65" s="57"/>
      <c r="V65" s="58"/>
    </row>
    <row r="66" spans="1:22" s="53" customFormat="1" ht="34.5" thickBot="1">
      <c r="A66" s="1662" t="s">
        <v>1564</v>
      </c>
      <c r="B66" s="1663"/>
      <c r="C66" s="1663"/>
      <c r="D66" s="1663"/>
      <c r="E66" s="1664"/>
      <c r="F66" s="557"/>
      <c r="G66" s="57"/>
      <c r="H66" s="57"/>
      <c r="I66" s="57"/>
      <c r="J66" s="57"/>
      <c r="K66" s="57"/>
      <c r="L66" s="57"/>
      <c r="M66" s="57"/>
      <c r="N66" s="66"/>
      <c r="O66" s="57"/>
      <c r="P66" s="57"/>
      <c r="Q66" s="57"/>
      <c r="R66" s="57"/>
      <c r="S66" s="57"/>
      <c r="T66" s="57"/>
      <c r="U66" s="57"/>
      <c r="V66" s="58"/>
    </row>
    <row r="67" spans="1:22" s="53" customFormat="1" ht="34.5" thickBot="1">
      <c r="A67" s="558"/>
      <c r="B67" s="1665" t="s">
        <v>1628</v>
      </c>
      <c r="C67" s="1665"/>
      <c r="D67" s="1665"/>
      <c r="E67" s="1665"/>
      <c r="F67" s="559"/>
      <c r="G67" s="57"/>
      <c r="H67" s="57"/>
      <c r="I67" s="57"/>
      <c r="J67" s="57"/>
      <c r="K67" s="57"/>
      <c r="L67" s="57"/>
      <c r="M67" s="57"/>
      <c r="N67" s="66"/>
      <c r="O67" s="57"/>
      <c r="P67" s="57"/>
      <c r="Q67" s="57"/>
      <c r="R67" s="57"/>
      <c r="S67" s="57"/>
      <c r="T67" s="57"/>
      <c r="U67" s="57"/>
      <c r="V67" s="58"/>
    </row>
    <row r="68" spans="1:22" s="53" customFormat="1" ht="34.5" thickBot="1">
      <c r="A68" s="1662" t="s">
        <v>1566</v>
      </c>
      <c r="B68" s="1663"/>
      <c r="C68" s="1663"/>
      <c r="D68" s="1663"/>
      <c r="E68" s="1664"/>
      <c r="F68" s="557"/>
      <c r="G68" s="57"/>
      <c r="H68" s="57"/>
      <c r="I68" s="57"/>
      <c r="J68" s="57"/>
      <c r="K68" s="57"/>
      <c r="L68" s="57"/>
      <c r="M68" s="57"/>
      <c r="N68" s="66"/>
      <c r="O68" s="57"/>
      <c r="P68" s="57"/>
      <c r="Q68" s="57"/>
      <c r="R68" s="57"/>
      <c r="S68" s="57"/>
      <c r="T68" s="57"/>
      <c r="U68" s="57"/>
      <c r="V68" s="58"/>
    </row>
    <row r="69" spans="1:22" s="53" customFormat="1" ht="34.5" thickBot="1">
      <c r="A69" s="560"/>
      <c r="B69" s="1665" t="s">
        <v>1629</v>
      </c>
      <c r="C69" s="1665"/>
      <c r="D69" s="1665"/>
      <c r="E69" s="1665"/>
      <c r="F69" s="557"/>
      <c r="G69" s="57"/>
      <c r="H69" s="57"/>
      <c r="I69" s="57"/>
      <c r="J69" s="57"/>
      <c r="K69" s="57"/>
      <c r="L69" s="57"/>
      <c r="M69" s="57"/>
      <c r="N69" s="66"/>
      <c r="O69" s="57"/>
      <c r="P69" s="57"/>
      <c r="Q69" s="57"/>
      <c r="R69" s="57"/>
      <c r="S69" s="57"/>
      <c r="T69" s="57"/>
      <c r="U69" s="57"/>
      <c r="V69" s="58"/>
    </row>
    <row r="70" spans="1:22" s="53" customFormat="1" ht="34.5" thickBot="1">
      <c r="A70" s="1662" t="s">
        <v>1567</v>
      </c>
      <c r="B70" s="1666"/>
      <c r="C70" s="1666"/>
      <c r="D70" s="1666"/>
      <c r="E70" s="1667"/>
      <c r="F70" s="557"/>
      <c r="G70" s="57"/>
      <c r="H70" s="57"/>
      <c r="I70" s="57"/>
      <c r="J70" s="57"/>
      <c r="K70" s="57"/>
      <c r="L70" s="57"/>
      <c r="M70" s="57"/>
      <c r="N70" s="66"/>
      <c r="O70" s="57"/>
      <c r="P70" s="57"/>
      <c r="Q70" s="57"/>
      <c r="R70" s="57"/>
      <c r="S70" s="57"/>
      <c r="T70" s="57"/>
      <c r="U70" s="57"/>
      <c r="V70" s="58"/>
    </row>
    <row r="71" spans="1:22" s="53" customFormat="1" ht="34.5" thickBot="1">
      <c r="A71" s="554"/>
      <c r="B71" s="1665" t="s">
        <v>1568</v>
      </c>
      <c r="C71" s="1665"/>
      <c r="D71" s="1665"/>
      <c r="E71" s="1665"/>
      <c r="F71" s="559"/>
      <c r="G71" s="57"/>
      <c r="H71" s="57"/>
      <c r="I71" s="57"/>
      <c r="J71" s="57"/>
      <c r="K71" s="57"/>
      <c r="L71" s="57"/>
      <c r="M71" s="57"/>
      <c r="N71" s="66"/>
      <c r="O71" s="57"/>
      <c r="P71" s="57"/>
      <c r="Q71" s="57"/>
      <c r="R71" s="57"/>
      <c r="S71" s="57"/>
      <c r="T71" s="57"/>
      <c r="U71" s="57"/>
      <c r="V71" s="58"/>
    </row>
    <row r="72" spans="1:22" s="53" customFormat="1" ht="34.5" thickBot="1">
      <c r="A72" s="1662" t="s">
        <v>1569</v>
      </c>
      <c r="B72" s="1663"/>
      <c r="C72" s="1663"/>
      <c r="D72" s="1663"/>
      <c r="E72" s="1664"/>
      <c r="F72" s="557"/>
      <c r="G72" s="57"/>
      <c r="H72" s="57"/>
      <c r="I72" s="57"/>
      <c r="J72" s="57"/>
      <c r="K72" s="57"/>
      <c r="L72" s="57"/>
      <c r="M72" s="57"/>
      <c r="N72" s="66"/>
      <c r="O72" s="57"/>
      <c r="P72" s="57"/>
      <c r="Q72" s="57"/>
      <c r="R72" s="57"/>
      <c r="S72" s="57"/>
      <c r="T72" s="57"/>
      <c r="U72" s="57"/>
      <c r="V72" s="58"/>
    </row>
    <row r="73" spans="1:22" s="53" customFormat="1" ht="33.75">
      <c r="A73" s="554"/>
      <c r="B73" s="1665" t="s">
        <v>1630</v>
      </c>
      <c r="C73" s="1665"/>
      <c r="D73" s="1665"/>
      <c r="E73" s="1665"/>
      <c r="F73" s="559"/>
      <c r="G73" s="57"/>
      <c r="H73" s="57"/>
      <c r="I73" s="57"/>
      <c r="J73" s="57"/>
      <c r="K73" s="57"/>
      <c r="L73" s="57"/>
      <c r="M73" s="57"/>
      <c r="N73" s="66"/>
      <c r="O73" s="57"/>
      <c r="P73" s="57"/>
      <c r="Q73" s="57"/>
      <c r="R73" s="57"/>
      <c r="S73" s="57"/>
      <c r="T73" s="57"/>
      <c r="U73" s="57"/>
      <c r="V73" s="58"/>
    </row>
    <row r="74" spans="1:22" s="53" customFormat="1" ht="34.5" thickBot="1">
      <c r="A74" s="554"/>
      <c r="B74" s="1661"/>
      <c r="C74" s="1661"/>
      <c r="D74" s="1661"/>
      <c r="E74" s="1661"/>
      <c r="F74" s="559"/>
      <c r="G74" s="57"/>
      <c r="H74" s="57"/>
      <c r="I74" s="57"/>
      <c r="J74" s="57"/>
      <c r="K74" s="57"/>
      <c r="L74" s="57"/>
      <c r="M74" s="57"/>
      <c r="N74" s="66"/>
      <c r="O74" s="57"/>
      <c r="P74" s="57"/>
      <c r="Q74" s="57"/>
      <c r="R74" s="57"/>
      <c r="S74" s="57"/>
      <c r="T74" s="57"/>
      <c r="U74" s="57"/>
      <c r="V74" s="58"/>
    </row>
    <row r="75" spans="1:22" s="53" customFormat="1" ht="34.5" thickBot="1">
      <c r="A75" s="1662" t="s">
        <v>1571</v>
      </c>
      <c r="B75" s="1663"/>
      <c r="C75" s="1663"/>
      <c r="D75" s="1663"/>
      <c r="E75" s="1664"/>
      <c r="F75" s="557"/>
      <c r="G75" s="57"/>
      <c r="H75" s="57"/>
      <c r="I75" s="57"/>
      <c r="J75" s="57"/>
      <c r="K75" s="57"/>
      <c r="L75" s="57"/>
      <c r="M75" s="57"/>
      <c r="N75" s="66"/>
      <c r="O75" s="57"/>
      <c r="P75" s="57"/>
      <c r="Q75" s="57"/>
      <c r="R75" s="57"/>
      <c r="S75" s="57"/>
      <c r="T75" s="57"/>
      <c r="U75" s="57"/>
      <c r="V75" s="58"/>
    </row>
    <row r="76" spans="1:22" s="53" customFormat="1" ht="33.75">
      <c r="A76" s="554"/>
      <c r="B76" s="1665" t="s">
        <v>1631</v>
      </c>
      <c r="C76" s="1665"/>
      <c r="D76" s="1665"/>
      <c r="E76" s="1665"/>
      <c r="F76" s="559"/>
      <c r="G76" s="57"/>
      <c r="H76" s="57"/>
      <c r="I76" s="57"/>
      <c r="J76" s="57"/>
      <c r="K76" s="57"/>
      <c r="L76" s="57"/>
      <c r="M76" s="57"/>
      <c r="N76" s="66"/>
      <c r="O76" s="57"/>
      <c r="P76" s="57"/>
      <c r="Q76" s="57"/>
      <c r="R76" s="57"/>
      <c r="S76" s="57"/>
      <c r="T76" s="57"/>
      <c r="U76" s="57"/>
      <c r="V76" s="58"/>
    </row>
    <row r="77" spans="1:22" s="53" customFormat="1" ht="34.5" thickBot="1">
      <c r="A77" s="554"/>
      <c r="B77" s="1661"/>
      <c r="C77" s="1661"/>
      <c r="D77" s="1661"/>
      <c r="E77" s="1661"/>
      <c r="F77" s="559"/>
      <c r="G77" s="57"/>
      <c r="H77" s="57"/>
      <c r="I77" s="57"/>
      <c r="J77" s="57"/>
      <c r="K77" s="57"/>
      <c r="L77" s="57"/>
      <c r="M77" s="57"/>
      <c r="N77" s="66"/>
      <c r="O77" s="57"/>
      <c r="P77" s="57"/>
      <c r="Q77" s="57"/>
      <c r="R77" s="57"/>
      <c r="S77" s="57"/>
      <c r="T77" s="57"/>
      <c r="U77" s="57"/>
      <c r="V77" s="58"/>
    </row>
    <row r="78" spans="1:22" s="53" customFormat="1" ht="34.5" thickBot="1">
      <c r="A78" s="1662" t="s">
        <v>1577</v>
      </c>
      <c r="B78" s="1663"/>
      <c r="C78" s="1663"/>
      <c r="D78" s="1663"/>
      <c r="E78" s="1664"/>
      <c r="F78" s="557"/>
      <c r="G78" s="57"/>
      <c r="H78" s="57"/>
      <c r="I78" s="57"/>
      <c r="J78" s="57"/>
      <c r="K78" s="57"/>
      <c r="L78" s="57"/>
      <c r="M78" s="57"/>
      <c r="N78" s="66"/>
      <c r="O78" s="57"/>
      <c r="P78" s="57"/>
      <c r="Q78" s="57"/>
      <c r="R78" s="57"/>
      <c r="S78" s="57"/>
      <c r="T78" s="57"/>
      <c r="U78" s="57"/>
      <c r="V78" s="58"/>
    </row>
    <row r="79" spans="1:22" s="53" customFormat="1" ht="33.75">
      <c r="A79" s="554"/>
      <c r="B79" s="1658" t="s">
        <v>1632</v>
      </c>
      <c r="C79" s="1659"/>
      <c r="D79" s="1659"/>
      <c r="E79" s="1660"/>
      <c r="F79" s="559"/>
      <c r="G79" s="57"/>
      <c r="H79" s="57"/>
      <c r="I79" s="57"/>
      <c r="J79" s="57"/>
      <c r="K79" s="57"/>
      <c r="L79" s="57"/>
      <c r="M79" s="57"/>
      <c r="N79" s="66"/>
      <c r="O79" s="57"/>
      <c r="P79" s="57"/>
      <c r="Q79" s="57"/>
      <c r="R79" s="57"/>
      <c r="S79" s="57"/>
      <c r="T79" s="57"/>
      <c r="U79" s="57"/>
      <c r="V79" s="58"/>
    </row>
    <row r="80" spans="1:22" s="53" customFormat="1" ht="34.5" thickBot="1">
      <c r="A80" s="554"/>
      <c r="B80" s="1661"/>
      <c r="C80" s="1661"/>
      <c r="D80" s="1661"/>
      <c r="E80" s="1661"/>
      <c r="F80" s="559"/>
      <c r="G80" s="57"/>
      <c r="H80" s="57"/>
      <c r="I80" s="57"/>
      <c r="J80" s="57"/>
      <c r="K80" s="57"/>
      <c r="L80" s="57"/>
      <c r="M80" s="57"/>
      <c r="N80" s="66"/>
      <c r="O80" s="57"/>
      <c r="P80" s="57"/>
      <c r="Q80" s="57"/>
      <c r="R80" s="57"/>
      <c r="S80" s="57"/>
      <c r="T80" s="57"/>
      <c r="U80" s="57"/>
      <c r="V80" s="58"/>
    </row>
    <row r="81" spans="1:22" s="53" customFormat="1" ht="34.5" thickBot="1">
      <c r="A81" s="1662" t="s">
        <v>1578</v>
      </c>
      <c r="B81" s="1663"/>
      <c r="C81" s="1663"/>
      <c r="D81" s="1663"/>
      <c r="E81" s="1664"/>
      <c r="F81" s="557"/>
      <c r="G81" s="57"/>
      <c r="H81" s="57"/>
      <c r="I81" s="57"/>
      <c r="J81" s="57"/>
      <c r="K81" s="57"/>
      <c r="L81" s="57"/>
      <c r="M81" s="57"/>
      <c r="N81" s="66"/>
      <c r="O81" s="57"/>
      <c r="P81" s="57"/>
      <c r="Q81" s="57"/>
      <c r="R81" s="57"/>
      <c r="S81" s="57"/>
      <c r="T81" s="57"/>
      <c r="U81" s="57"/>
      <c r="V81" s="58"/>
    </row>
    <row r="82" spans="1:22" s="53" customFormat="1" ht="33.75">
      <c r="A82" s="554"/>
      <c r="B82" s="1658" t="s">
        <v>1613</v>
      </c>
      <c r="C82" s="1659"/>
      <c r="D82" s="1659"/>
      <c r="E82" s="1660"/>
      <c r="F82" s="559"/>
      <c r="G82" s="57"/>
      <c r="H82" s="57"/>
      <c r="I82" s="57"/>
      <c r="J82" s="57"/>
      <c r="K82" s="57"/>
      <c r="L82" s="57"/>
      <c r="M82" s="57"/>
      <c r="N82" s="66"/>
      <c r="O82" s="57"/>
      <c r="P82" s="57"/>
      <c r="Q82" s="57"/>
      <c r="R82" s="57"/>
      <c r="S82" s="57"/>
      <c r="T82" s="57"/>
      <c r="U82" s="57"/>
      <c r="V82" s="58"/>
    </row>
    <row r="83" spans="1:22" s="53" customFormat="1" ht="34.5" thickBot="1">
      <c r="A83" s="554"/>
      <c r="B83" s="1661"/>
      <c r="C83" s="1661"/>
      <c r="D83" s="1661"/>
      <c r="E83" s="1661"/>
      <c r="F83" s="559"/>
      <c r="G83" s="57"/>
      <c r="H83" s="57"/>
      <c r="I83" s="57"/>
      <c r="J83" s="57"/>
      <c r="K83" s="57"/>
      <c r="L83" s="57"/>
      <c r="M83" s="57"/>
      <c r="N83" s="66"/>
      <c r="O83" s="57"/>
      <c r="P83" s="57"/>
      <c r="Q83" s="57"/>
      <c r="R83" s="57"/>
      <c r="S83" s="57"/>
      <c r="T83" s="57"/>
      <c r="U83" s="57"/>
      <c r="V83" s="58"/>
    </row>
    <row r="84" spans="1:22" s="53" customFormat="1" ht="34.5" thickBot="1">
      <c r="A84" s="1662" t="s">
        <v>1580</v>
      </c>
      <c r="B84" s="1663"/>
      <c r="C84" s="1663"/>
      <c r="D84" s="1663"/>
      <c r="E84" s="1664"/>
      <c r="F84" s="557"/>
      <c r="G84" s="57"/>
      <c r="H84" s="57"/>
      <c r="I84" s="57"/>
      <c r="J84" s="57"/>
      <c r="K84" s="57"/>
      <c r="L84" s="57"/>
      <c r="M84" s="57"/>
      <c r="N84" s="66"/>
      <c r="O84" s="57"/>
      <c r="P84" s="57"/>
      <c r="Q84" s="57"/>
      <c r="R84" s="57"/>
      <c r="S84" s="57"/>
      <c r="T84" s="57"/>
      <c r="U84" s="57"/>
      <c r="V84" s="58"/>
    </row>
    <row r="85" spans="1:22" s="53" customFormat="1" ht="33.75">
      <c r="A85" s="554"/>
      <c r="B85" s="1658" t="s">
        <v>1613</v>
      </c>
      <c r="C85" s="1659"/>
      <c r="D85" s="1659"/>
      <c r="E85" s="1660"/>
      <c r="F85" s="559"/>
      <c r="G85" s="57"/>
      <c r="H85" s="57"/>
      <c r="I85" s="57"/>
      <c r="J85" s="57"/>
      <c r="K85" s="57"/>
      <c r="L85" s="57"/>
      <c r="M85" s="57"/>
      <c r="N85" s="66"/>
      <c r="O85" s="57"/>
      <c r="P85" s="57"/>
      <c r="Q85" s="57"/>
      <c r="R85" s="57"/>
      <c r="S85" s="57"/>
      <c r="T85" s="57"/>
      <c r="U85" s="57"/>
      <c r="V85" s="58"/>
    </row>
    <row r="86" spans="1:22" s="53" customFormat="1" ht="34.5" thickBot="1">
      <c r="A86" s="554"/>
      <c r="B86" s="1661"/>
      <c r="C86" s="1661"/>
      <c r="D86" s="1661"/>
      <c r="E86" s="1661"/>
      <c r="F86" s="559"/>
      <c r="G86" s="57"/>
      <c r="H86" s="57"/>
      <c r="I86" s="57"/>
      <c r="J86" s="57"/>
      <c r="K86" s="57"/>
      <c r="L86" s="57"/>
      <c r="M86" s="57"/>
      <c r="N86" s="66"/>
      <c r="O86" s="57"/>
      <c r="P86" s="57"/>
      <c r="Q86" s="57"/>
      <c r="R86" s="57"/>
      <c r="S86" s="57"/>
      <c r="T86" s="57"/>
      <c r="U86" s="57"/>
      <c r="V86" s="58"/>
    </row>
    <row r="87" spans="1:22" s="53" customFormat="1" ht="34.5" thickBot="1">
      <c r="A87" s="1662" t="s">
        <v>1581</v>
      </c>
      <c r="B87" s="1663"/>
      <c r="C87" s="1663"/>
      <c r="D87" s="1663"/>
      <c r="E87" s="1664"/>
      <c r="F87" s="557"/>
      <c r="G87" s="57"/>
      <c r="H87" s="57"/>
      <c r="I87" s="57"/>
      <c r="J87" s="57"/>
      <c r="K87" s="57"/>
      <c r="L87" s="57"/>
      <c r="M87" s="57"/>
      <c r="N87" s="66"/>
      <c r="O87" s="57"/>
      <c r="P87" s="57"/>
      <c r="Q87" s="57"/>
      <c r="R87" s="57"/>
      <c r="S87" s="57"/>
      <c r="T87" s="57"/>
      <c r="U87" s="57"/>
      <c r="V87" s="58"/>
    </row>
    <row r="88" spans="1:22" s="53" customFormat="1" ht="33.75">
      <c r="A88" s="554"/>
      <c r="B88" s="1658" t="s">
        <v>1613</v>
      </c>
      <c r="C88" s="1659"/>
      <c r="D88" s="1659"/>
      <c r="E88" s="1660"/>
      <c r="F88" s="559"/>
      <c r="G88" s="57"/>
      <c r="H88" s="57"/>
      <c r="I88" s="57"/>
      <c r="J88" s="57"/>
      <c r="K88" s="57"/>
      <c r="L88" s="57"/>
      <c r="M88" s="57"/>
      <c r="N88" s="66"/>
      <c r="O88" s="57"/>
      <c r="P88" s="57"/>
      <c r="Q88" s="57"/>
      <c r="R88" s="57"/>
      <c r="S88" s="57"/>
      <c r="T88" s="57"/>
      <c r="U88" s="57"/>
      <c r="V88" s="58"/>
    </row>
    <row r="89" spans="1:22" s="53" customFormat="1" ht="34.5" thickBot="1">
      <c r="A89" s="554"/>
      <c r="B89" s="1661"/>
      <c r="C89" s="1661"/>
      <c r="D89" s="1661"/>
      <c r="E89" s="1661"/>
      <c r="F89" s="559"/>
      <c r="G89" s="57"/>
      <c r="H89" s="57"/>
      <c r="I89" s="57"/>
      <c r="J89" s="57"/>
      <c r="K89" s="57"/>
      <c r="L89" s="57"/>
      <c r="M89" s="57"/>
      <c r="N89" s="66"/>
      <c r="O89" s="57"/>
      <c r="P89" s="57"/>
      <c r="Q89" s="57"/>
      <c r="R89" s="57"/>
      <c r="S89" s="57"/>
      <c r="T89" s="57"/>
      <c r="U89" s="57"/>
      <c r="V89" s="58"/>
    </row>
    <row r="90" spans="1:22" s="53" customFormat="1" ht="34.5" thickBot="1">
      <c r="A90" s="1655" t="s">
        <v>1582</v>
      </c>
      <c r="B90" s="1656"/>
      <c r="C90" s="1656"/>
      <c r="D90" s="1656"/>
      <c r="E90" s="1657"/>
      <c r="F90" s="561"/>
      <c r="G90" s="57"/>
      <c r="H90" s="57"/>
      <c r="I90" s="57"/>
      <c r="J90" s="57"/>
      <c r="K90" s="57"/>
      <c r="L90" s="57"/>
      <c r="M90" s="57"/>
      <c r="N90" s="66"/>
      <c r="O90" s="57"/>
      <c r="P90" s="57"/>
      <c r="Q90" s="57"/>
      <c r="R90" s="57"/>
      <c r="S90" s="57"/>
      <c r="T90" s="57"/>
      <c r="U90" s="57"/>
      <c r="V90" s="58"/>
    </row>
    <row r="91" spans="1:22" s="53" customFormat="1" ht="33.75">
      <c r="A91" s="554"/>
      <c r="B91" s="1658" t="s">
        <v>1633</v>
      </c>
      <c r="C91" s="1659"/>
      <c r="D91" s="1659"/>
      <c r="E91" s="1660"/>
      <c r="F91" s="559"/>
      <c r="G91" s="57"/>
      <c r="H91" s="57"/>
      <c r="I91" s="57"/>
      <c r="J91" s="57"/>
      <c r="K91" s="57"/>
      <c r="L91" s="57"/>
      <c r="M91" s="57"/>
      <c r="N91" s="66"/>
      <c r="O91" s="57"/>
      <c r="P91" s="57"/>
      <c r="Q91" s="57"/>
      <c r="R91" s="57"/>
      <c r="S91" s="57"/>
      <c r="T91" s="57"/>
      <c r="U91" s="57"/>
      <c r="V91" s="58"/>
    </row>
    <row r="92" spans="1:22" s="53" customFormat="1" ht="34.5" thickBot="1">
      <c r="A92" s="554"/>
      <c r="B92" s="1661"/>
      <c r="C92" s="1661"/>
      <c r="D92" s="1661"/>
      <c r="E92" s="1661"/>
      <c r="F92" s="559"/>
      <c r="G92" s="57"/>
      <c r="H92" s="57"/>
      <c r="I92" s="57"/>
      <c r="J92" s="57"/>
      <c r="K92" s="57"/>
      <c r="L92" s="57"/>
      <c r="M92" s="57"/>
      <c r="N92" s="66"/>
      <c r="O92" s="57"/>
      <c r="P92" s="57"/>
      <c r="Q92" s="57"/>
      <c r="R92" s="57"/>
      <c r="S92" s="57"/>
      <c r="T92" s="57"/>
      <c r="U92" s="57"/>
      <c r="V92" s="58"/>
    </row>
    <row r="93" spans="1:22" s="53" customFormat="1" ht="34.5" thickBot="1">
      <c r="A93" s="1172" t="s">
        <v>1224</v>
      </c>
      <c r="B93" s="1173"/>
      <c r="C93" s="1173"/>
      <c r="D93" s="1173"/>
      <c r="E93" s="1173"/>
      <c r="F93" s="1174"/>
      <c r="G93" s="57"/>
      <c r="H93" s="57"/>
      <c r="I93" s="57"/>
      <c r="J93" s="57"/>
      <c r="K93" s="57"/>
      <c r="L93" s="57"/>
      <c r="M93" s="57"/>
      <c r="N93" s="66"/>
      <c r="O93" s="57"/>
      <c r="P93" s="57"/>
      <c r="Q93" s="57"/>
      <c r="R93" s="57"/>
      <c r="S93" s="57"/>
      <c r="T93" s="57"/>
      <c r="U93" s="57"/>
      <c r="V93" s="58"/>
    </row>
    <row r="94" spans="1:22" s="53" customFormat="1" ht="34.5" thickBot="1">
      <c r="A94" s="1201" t="s">
        <v>1225</v>
      </c>
      <c r="B94" s="1202"/>
      <c r="C94" s="1202"/>
      <c r="D94" s="1202"/>
      <c r="E94" s="1202"/>
      <c r="F94" s="1203"/>
      <c r="G94" s="57"/>
      <c r="H94" s="57"/>
      <c r="I94" s="57"/>
      <c r="J94" s="57"/>
      <c r="K94" s="57"/>
      <c r="L94" s="57"/>
      <c r="M94" s="57"/>
      <c r="N94" s="66"/>
      <c r="O94" s="57"/>
      <c r="P94" s="57"/>
      <c r="Q94" s="57"/>
      <c r="R94" s="57"/>
      <c r="S94" s="57"/>
      <c r="T94" s="57"/>
      <c r="U94" s="57"/>
      <c r="V94" s="58"/>
    </row>
    <row r="95" spans="1:22" s="53" customFormat="1" ht="34.5" thickBot="1">
      <c r="A95" s="1649" t="s">
        <v>2085</v>
      </c>
      <c r="B95" s="1650"/>
      <c r="C95" s="1650"/>
      <c r="D95" s="1650"/>
      <c r="E95" s="1650"/>
      <c r="F95" s="1651"/>
      <c r="G95" s="57"/>
      <c r="H95" s="57"/>
      <c r="I95" s="57"/>
      <c r="J95" s="57"/>
      <c r="K95" s="57"/>
      <c r="L95" s="57"/>
      <c r="M95" s="57"/>
      <c r="N95" s="66"/>
      <c r="O95" s="57"/>
      <c r="P95" s="57"/>
      <c r="Q95" s="57"/>
      <c r="R95" s="57"/>
      <c r="S95" s="57"/>
      <c r="T95" s="57"/>
      <c r="U95" s="57"/>
      <c r="V95" s="58"/>
    </row>
    <row r="96" spans="1:22" s="53" customFormat="1" ht="34.5" thickBot="1">
      <c r="A96" s="1652" t="s">
        <v>1634</v>
      </c>
      <c r="B96" s="1653"/>
      <c r="C96" s="1653"/>
      <c r="D96" s="1653"/>
      <c r="E96" s="1653"/>
      <c r="F96" s="1654"/>
      <c r="G96" s="57"/>
      <c r="H96" s="57"/>
      <c r="I96" s="57"/>
      <c r="J96" s="57"/>
      <c r="K96" s="57"/>
      <c r="L96" s="57"/>
      <c r="M96" s="57"/>
      <c r="N96" s="66"/>
      <c r="O96" s="57"/>
      <c r="P96" s="57"/>
      <c r="Q96" s="57"/>
      <c r="R96" s="57"/>
      <c r="S96" s="57"/>
      <c r="T96" s="57"/>
      <c r="U96" s="57"/>
      <c r="V96" s="58"/>
    </row>
    <row r="97" spans="1:22" s="53" customFormat="1" ht="34.5" thickBot="1">
      <c r="A97" s="1652" t="s">
        <v>2086</v>
      </c>
      <c r="B97" s="1653"/>
      <c r="C97" s="1653"/>
      <c r="D97" s="1653"/>
      <c r="E97" s="1653"/>
      <c r="F97" s="1654"/>
      <c r="G97" s="57"/>
      <c r="H97" s="57"/>
      <c r="I97" s="57"/>
      <c r="J97" s="57"/>
      <c r="K97" s="57"/>
      <c r="L97" s="57"/>
      <c r="M97" s="57"/>
      <c r="N97" s="66"/>
      <c r="O97" s="57"/>
      <c r="P97" s="57"/>
      <c r="Q97" s="57"/>
      <c r="R97" s="57"/>
      <c r="S97" s="57"/>
      <c r="T97" s="57"/>
      <c r="U97" s="57"/>
      <c r="V97" s="58"/>
    </row>
    <row r="98" spans="1:22" s="53" customFormat="1" ht="34.5" thickBot="1">
      <c r="A98" s="1649" t="s">
        <v>2087</v>
      </c>
      <c r="B98" s="1650"/>
      <c r="C98" s="1650"/>
      <c r="D98" s="1650"/>
      <c r="E98" s="1650"/>
      <c r="F98" s="1651"/>
      <c r="G98" s="57"/>
      <c r="H98" s="57"/>
      <c r="I98" s="57"/>
      <c r="J98" s="57"/>
      <c r="K98" s="57"/>
      <c r="L98" s="57"/>
      <c r="M98" s="57"/>
      <c r="N98" s="66"/>
      <c r="O98" s="57"/>
      <c r="P98" s="57"/>
      <c r="Q98" s="57"/>
      <c r="R98" s="57"/>
      <c r="S98" s="57"/>
      <c r="T98" s="57"/>
      <c r="U98" s="57"/>
      <c r="V98" s="58"/>
    </row>
    <row r="99" spans="1:22" s="53" customFormat="1" ht="34.5" thickBot="1">
      <c r="A99" s="1652" t="s">
        <v>1635</v>
      </c>
      <c r="B99" s="1653"/>
      <c r="C99" s="1653"/>
      <c r="D99" s="1653"/>
      <c r="E99" s="1653"/>
      <c r="F99" s="1654"/>
      <c r="G99" s="57"/>
      <c r="H99" s="57"/>
      <c r="I99" s="57"/>
      <c r="J99" s="57"/>
      <c r="K99" s="57"/>
      <c r="L99" s="57"/>
      <c r="M99" s="57"/>
      <c r="N99" s="66"/>
      <c r="O99" s="57"/>
      <c r="P99" s="57"/>
      <c r="Q99" s="57"/>
      <c r="R99" s="57"/>
      <c r="S99" s="57"/>
      <c r="T99" s="57"/>
      <c r="U99" s="57"/>
      <c r="V99" s="58"/>
    </row>
    <row r="100" spans="1:22" s="53" customFormat="1" ht="34.5" thickBot="1">
      <c r="A100" s="1172" t="s">
        <v>1229</v>
      </c>
      <c r="B100" s="1173"/>
      <c r="C100" s="1173"/>
      <c r="D100" s="1173"/>
      <c r="E100" s="1173"/>
      <c r="F100" s="1174"/>
      <c r="G100" s="57"/>
      <c r="H100" s="57"/>
      <c r="I100" s="57"/>
      <c r="J100" s="57"/>
      <c r="K100" s="57"/>
      <c r="L100" s="57"/>
      <c r="M100" s="57"/>
      <c r="N100" s="66"/>
      <c r="O100" s="57"/>
      <c r="P100" s="57"/>
      <c r="Q100" s="57"/>
      <c r="R100" s="57"/>
      <c r="S100" s="57"/>
      <c r="T100" s="57"/>
      <c r="U100" s="57"/>
      <c r="V100" s="58"/>
    </row>
    <row r="101" spans="1:22" s="53" customFormat="1" ht="34.5" thickBot="1">
      <c r="A101" s="1201" t="s">
        <v>1230</v>
      </c>
      <c r="B101" s="1202"/>
      <c r="C101" s="1202"/>
      <c r="D101" s="1202"/>
      <c r="E101" s="1202"/>
      <c r="F101" s="1203"/>
      <c r="G101" s="57"/>
      <c r="H101" s="57"/>
      <c r="I101" s="57"/>
      <c r="J101" s="57"/>
      <c r="K101" s="57"/>
      <c r="L101" s="57"/>
      <c r="M101" s="57"/>
      <c r="N101" s="66"/>
      <c r="O101" s="57"/>
      <c r="P101" s="57"/>
      <c r="Q101" s="57"/>
      <c r="R101" s="57"/>
      <c r="S101" s="57"/>
      <c r="T101" s="57"/>
      <c r="U101" s="57"/>
      <c r="V101" s="58"/>
    </row>
    <row r="102" spans="1:22" s="53" customFormat="1" ht="34.5" thickBot="1">
      <c r="A102" s="1430" t="s">
        <v>2079</v>
      </c>
      <c r="B102" s="1431"/>
      <c r="C102" s="1432"/>
      <c r="D102" s="520" t="s">
        <v>1470</v>
      </c>
      <c r="E102" s="521"/>
      <c r="F102" s="522"/>
      <c r="G102" s="57"/>
      <c r="H102" s="57"/>
      <c r="I102" s="57"/>
      <c r="J102" s="57"/>
      <c r="K102" s="57"/>
      <c r="L102" s="57"/>
      <c r="M102" s="57"/>
      <c r="N102" s="66"/>
      <c r="O102" s="57"/>
      <c r="P102" s="57"/>
      <c r="Q102" s="57"/>
      <c r="R102" s="57"/>
      <c r="S102" s="57"/>
      <c r="T102" s="57"/>
      <c r="U102" s="57"/>
      <c r="V102" s="58"/>
    </row>
    <row r="103" spans="1:22" s="53" customFormat="1" ht="34.5" thickBot="1">
      <c r="A103" s="1172" t="s">
        <v>1233</v>
      </c>
      <c r="B103" s="1173"/>
      <c r="C103" s="1173"/>
      <c r="D103" s="1173"/>
      <c r="E103" s="1173"/>
      <c r="F103" s="1174"/>
      <c r="G103" s="57"/>
      <c r="H103" s="57"/>
      <c r="I103" s="57"/>
      <c r="J103" s="57"/>
      <c r="K103" s="57"/>
      <c r="L103" s="57"/>
      <c r="M103" s="57"/>
      <c r="N103" s="66"/>
      <c r="O103" s="57"/>
      <c r="P103" s="57"/>
      <c r="Q103" s="57"/>
      <c r="R103" s="57"/>
      <c r="S103" s="57"/>
      <c r="T103" s="57"/>
      <c r="U103" s="57"/>
      <c r="V103" s="58"/>
    </row>
    <row r="104" spans="1:22" s="53" customFormat="1" ht="34.5" thickBot="1">
      <c r="A104" s="562" t="s">
        <v>1234</v>
      </c>
      <c r="B104" s="563"/>
      <c r="C104" s="563"/>
      <c r="D104" s="563"/>
      <c r="E104" s="564"/>
      <c r="F104" s="565"/>
      <c r="G104" s="57"/>
      <c r="H104" s="57"/>
      <c r="I104" s="57"/>
      <c r="J104" s="57"/>
      <c r="K104" s="57"/>
      <c r="L104" s="57"/>
      <c r="M104" s="57"/>
      <c r="N104" s="66"/>
      <c r="O104" s="57"/>
      <c r="P104" s="57"/>
      <c r="Q104" s="57"/>
      <c r="R104" s="57"/>
      <c r="S104" s="57"/>
      <c r="T104" s="57"/>
      <c r="U104" s="57"/>
      <c r="V104" s="58"/>
    </row>
    <row r="105" spans="1:22" s="53" customFormat="1" ht="34.5" thickBot="1">
      <c r="A105" s="1320" t="s">
        <v>1235</v>
      </c>
      <c r="B105" s="1321"/>
      <c r="C105" s="1322"/>
      <c r="D105" s="1320" t="s">
        <v>1236</v>
      </c>
      <c r="E105" s="1321"/>
      <c r="F105" s="1322"/>
      <c r="G105" s="57"/>
      <c r="H105" s="57"/>
      <c r="I105" s="57"/>
      <c r="J105" s="57"/>
      <c r="K105" s="57"/>
      <c r="L105" s="57"/>
      <c r="M105" s="57"/>
      <c r="N105" s="66"/>
      <c r="O105" s="57"/>
      <c r="P105" s="57"/>
      <c r="Q105" s="57"/>
      <c r="R105" s="57"/>
      <c r="S105" s="57"/>
      <c r="T105" s="57"/>
      <c r="U105" s="57"/>
      <c r="V105" s="58"/>
    </row>
    <row r="106" spans="1:22" s="53" customFormat="1" ht="34.5" thickBot="1">
      <c r="A106" s="1312" t="s">
        <v>1237</v>
      </c>
      <c r="B106" s="1313"/>
      <c r="C106" s="1313"/>
      <c r="D106" s="1312" t="s">
        <v>1238</v>
      </c>
      <c r="E106" s="1313"/>
      <c r="F106" s="1314"/>
      <c r="G106" s="57"/>
      <c r="H106" s="57"/>
      <c r="I106" s="57"/>
      <c r="J106" s="57"/>
      <c r="K106" s="57"/>
      <c r="L106" s="57"/>
      <c r="M106" s="57"/>
      <c r="N106" s="66"/>
      <c r="O106" s="57"/>
      <c r="P106" s="57"/>
      <c r="Q106" s="57"/>
      <c r="R106" s="57"/>
      <c r="S106" s="57"/>
      <c r="T106" s="57"/>
      <c r="U106" s="57"/>
      <c r="V106" s="58"/>
    </row>
    <row r="107" spans="1:22" s="53" customFormat="1" ht="34.5" thickBot="1">
      <c r="A107" s="304" t="s">
        <v>1239</v>
      </c>
      <c r="B107" s="305" t="s">
        <v>1240</v>
      </c>
      <c r="C107" s="1315" t="s">
        <v>1241</v>
      </c>
      <c r="D107" s="304" t="s">
        <v>1239</v>
      </c>
      <c r="E107" s="305" t="s">
        <v>1240</v>
      </c>
      <c r="F107" s="1315" t="s">
        <v>1242</v>
      </c>
      <c r="G107" s="57"/>
      <c r="H107" s="57"/>
      <c r="I107" s="57"/>
      <c r="J107" s="57"/>
      <c r="K107" s="57"/>
      <c r="L107" s="57"/>
      <c r="M107" s="57"/>
      <c r="N107" s="66"/>
      <c r="O107" s="57"/>
      <c r="P107" s="57"/>
      <c r="Q107" s="57"/>
      <c r="R107" s="57"/>
      <c r="S107" s="57"/>
      <c r="T107" s="57"/>
      <c r="U107" s="57"/>
      <c r="V107" s="58"/>
    </row>
    <row r="108" spans="1:22" s="53" customFormat="1" ht="34.5" thickBot="1">
      <c r="A108" s="304" t="s">
        <v>1243</v>
      </c>
      <c r="B108" s="305" t="s">
        <v>1243</v>
      </c>
      <c r="C108" s="1316"/>
      <c r="D108" s="304" t="s">
        <v>1244</v>
      </c>
      <c r="E108" s="305" t="s">
        <v>1244</v>
      </c>
      <c r="F108" s="1316"/>
      <c r="G108" s="57"/>
      <c r="H108" s="57"/>
      <c r="I108" s="57"/>
      <c r="J108" s="57"/>
      <c r="K108" s="57"/>
      <c r="L108" s="57"/>
      <c r="M108" s="57"/>
      <c r="N108" s="66"/>
      <c r="O108" s="57"/>
      <c r="P108" s="57"/>
      <c r="Q108" s="57"/>
      <c r="R108" s="57"/>
      <c r="S108" s="57"/>
      <c r="T108" s="57"/>
      <c r="U108" s="57"/>
      <c r="V108" s="58"/>
    </row>
    <row r="109" spans="1:22" s="53" customFormat="1" ht="34.5" thickBot="1">
      <c r="A109" s="566"/>
      <c r="B109" s="566"/>
      <c r="C109" s="307"/>
      <c r="D109" s="567"/>
      <c r="E109" s="567"/>
      <c r="F109" s="568"/>
      <c r="G109" s="57"/>
      <c r="H109" s="57"/>
      <c r="I109" s="57"/>
      <c r="J109" s="57"/>
      <c r="K109" s="57"/>
      <c r="L109" s="57"/>
      <c r="M109" s="57"/>
      <c r="N109" s="66"/>
      <c r="O109" s="57"/>
      <c r="P109" s="57"/>
      <c r="Q109" s="57"/>
      <c r="R109" s="57"/>
      <c r="S109" s="57"/>
      <c r="T109" s="57"/>
      <c r="U109" s="57"/>
      <c r="V109" s="58"/>
    </row>
    <row r="110" spans="1:22" s="53" customFormat="1" ht="34.5" thickBot="1">
      <c r="A110" s="569"/>
      <c r="B110" s="570"/>
      <c r="C110" s="570"/>
      <c r="D110" s="570"/>
      <c r="E110" s="570"/>
      <c r="F110" s="315"/>
      <c r="G110" s="57"/>
      <c r="H110" s="57"/>
      <c r="I110" s="57"/>
      <c r="J110" s="57"/>
      <c r="K110" s="57"/>
      <c r="L110" s="57"/>
      <c r="M110" s="57"/>
      <c r="N110" s="66"/>
      <c r="O110" s="57"/>
      <c r="P110" s="57"/>
      <c r="Q110" s="57"/>
      <c r="R110" s="57"/>
      <c r="S110" s="57"/>
      <c r="T110" s="57"/>
      <c r="U110" s="57"/>
      <c r="V110" s="58"/>
    </row>
    <row r="111" spans="1:22" s="53" customFormat="1" ht="34.5" thickBot="1">
      <c r="A111" s="1317" t="s">
        <v>1245</v>
      </c>
      <c r="B111" s="1318"/>
      <c r="C111" s="1318"/>
      <c r="D111" s="1318"/>
      <c r="E111" s="1318"/>
      <c r="F111" s="1319"/>
      <c r="G111" s="57"/>
      <c r="H111" s="57"/>
      <c r="I111" s="57"/>
      <c r="J111" s="57"/>
      <c r="K111" s="57"/>
      <c r="L111" s="57"/>
      <c r="M111" s="57"/>
      <c r="N111" s="66"/>
      <c r="O111" s="57"/>
      <c r="P111" s="57"/>
      <c r="Q111" s="57"/>
      <c r="R111" s="57"/>
      <c r="S111" s="57"/>
      <c r="T111" s="57"/>
      <c r="U111" s="57"/>
      <c r="V111" s="58"/>
    </row>
    <row r="112" spans="1:22" s="53" customFormat="1" ht="34.5" thickBot="1">
      <c r="A112" s="1307" t="s">
        <v>1246</v>
      </c>
      <c r="B112" s="1308"/>
      <c r="C112" s="1307" t="s">
        <v>1247</v>
      </c>
      <c r="D112" s="1308"/>
      <c r="E112" s="1307" t="s">
        <v>1248</v>
      </c>
      <c r="F112" s="1308"/>
      <c r="G112" s="57"/>
      <c r="H112" s="57"/>
      <c r="I112" s="57"/>
      <c r="J112" s="57"/>
      <c r="K112" s="57"/>
      <c r="L112" s="57"/>
      <c r="M112" s="57"/>
      <c r="N112" s="66"/>
      <c r="O112" s="57"/>
      <c r="P112" s="57"/>
      <c r="Q112" s="57"/>
      <c r="R112" s="57"/>
      <c r="S112" s="57"/>
      <c r="T112" s="57"/>
      <c r="U112" s="57"/>
      <c r="V112" s="58"/>
    </row>
    <row r="113" spans="1:22" s="53" customFormat="1" ht="34.5" thickBot="1">
      <c r="A113" s="1310"/>
      <c r="B113" s="1311"/>
      <c r="C113" s="1310"/>
      <c r="D113" s="1311"/>
      <c r="E113" s="1310"/>
      <c r="F113" s="1311"/>
      <c r="G113" s="57"/>
      <c r="H113" s="57"/>
      <c r="I113" s="57"/>
      <c r="J113" s="57"/>
      <c r="K113" s="57"/>
      <c r="L113" s="57"/>
      <c r="M113" s="57"/>
      <c r="N113" s="66"/>
      <c r="O113" s="57"/>
      <c r="P113" s="57"/>
      <c r="Q113" s="57"/>
      <c r="R113" s="57"/>
      <c r="S113" s="57"/>
      <c r="T113" s="57"/>
      <c r="U113" s="57"/>
      <c r="V113" s="58"/>
    </row>
    <row r="114" spans="1:22" s="53" customFormat="1" ht="34.5" thickBot="1">
      <c r="A114" s="1304" t="s">
        <v>1249</v>
      </c>
      <c r="B114" s="1305"/>
      <c r="C114" s="1305"/>
      <c r="D114" s="1305"/>
      <c r="E114" s="1305"/>
      <c r="F114" s="1306"/>
      <c r="G114" s="57"/>
      <c r="H114" s="57"/>
      <c r="I114" s="57"/>
      <c r="J114" s="57"/>
      <c r="K114" s="57"/>
      <c r="L114" s="57"/>
      <c r="M114" s="57"/>
      <c r="N114" s="66"/>
      <c r="O114" s="57"/>
      <c r="P114" s="57"/>
      <c r="Q114" s="57"/>
      <c r="R114" s="57"/>
      <c r="S114" s="57"/>
      <c r="T114" s="57"/>
      <c r="U114" s="57"/>
      <c r="V114" s="58"/>
    </row>
    <row r="115" spans="1:22" s="53" customFormat="1" ht="33.75">
      <c r="A115" s="314" t="s">
        <v>1309</v>
      </c>
      <c r="B115" s="312"/>
      <c r="C115" s="312"/>
      <c r="D115" s="312"/>
      <c r="E115" s="312"/>
      <c r="F115" s="315"/>
      <c r="G115" s="57"/>
      <c r="H115" s="57"/>
      <c r="I115" s="57"/>
      <c r="J115" s="57"/>
      <c r="K115" s="57"/>
      <c r="L115" s="57"/>
      <c r="M115" s="57"/>
      <c r="N115" s="66"/>
      <c r="O115" s="57"/>
      <c r="P115" s="57"/>
      <c r="Q115" s="57"/>
      <c r="R115" s="57"/>
      <c r="S115" s="57"/>
      <c r="T115" s="57"/>
      <c r="U115" s="57"/>
      <c r="V115" s="58"/>
    </row>
    <row r="116" spans="1:22" s="53" customFormat="1" ht="33.75">
      <c r="A116" s="314" t="s">
        <v>1310</v>
      </c>
      <c r="B116" s="312"/>
      <c r="C116" s="312"/>
      <c r="D116" s="312"/>
      <c r="E116" s="312"/>
      <c r="F116" s="315"/>
      <c r="G116" s="57"/>
      <c r="H116" s="57"/>
      <c r="I116" s="57"/>
      <c r="J116" s="57"/>
      <c r="K116" s="57"/>
      <c r="L116" s="57"/>
      <c r="M116" s="57"/>
      <c r="N116" s="66"/>
      <c r="O116" s="57"/>
      <c r="P116" s="57"/>
      <c r="Q116" s="57"/>
      <c r="R116" s="57"/>
      <c r="S116" s="57"/>
      <c r="T116" s="57"/>
      <c r="U116" s="57"/>
      <c r="V116" s="58"/>
    </row>
    <row r="117" spans="1:22" s="53" customFormat="1" ht="33.75">
      <c r="A117" s="314" t="s">
        <v>1311</v>
      </c>
      <c r="B117" s="312"/>
      <c r="C117" s="312"/>
      <c r="D117" s="312"/>
      <c r="E117" s="312"/>
      <c r="F117" s="315"/>
      <c r="G117" s="57"/>
      <c r="H117" s="57"/>
      <c r="I117" s="57"/>
      <c r="J117" s="57"/>
      <c r="K117" s="57"/>
      <c r="L117" s="57"/>
      <c r="M117" s="57"/>
      <c r="N117" s="66"/>
      <c r="O117" s="57"/>
      <c r="P117" s="57"/>
      <c r="Q117" s="57"/>
      <c r="R117" s="57"/>
      <c r="S117" s="57"/>
      <c r="T117" s="57"/>
      <c r="U117" s="57"/>
      <c r="V117" s="58"/>
    </row>
    <row r="118" spans="1:22" s="53" customFormat="1" ht="34.5" thickBot="1">
      <c r="A118" s="314" t="s">
        <v>1312</v>
      </c>
      <c r="B118" s="312"/>
      <c r="C118" s="312"/>
      <c r="D118" s="312"/>
      <c r="E118" s="312"/>
      <c r="F118" s="315"/>
      <c r="G118" s="57"/>
      <c r="H118" s="57"/>
      <c r="I118" s="57"/>
      <c r="J118" s="57"/>
      <c r="K118" s="57"/>
      <c r="L118" s="57"/>
      <c r="M118" s="57"/>
      <c r="N118" s="66"/>
      <c r="O118" s="57"/>
      <c r="P118" s="57"/>
      <c r="Q118" s="57"/>
      <c r="R118" s="57"/>
      <c r="S118" s="57"/>
      <c r="T118" s="57"/>
      <c r="U118" s="57"/>
      <c r="V118" s="58"/>
    </row>
    <row r="119" spans="1:22" s="53" customFormat="1" ht="34.5" thickBot="1">
      <c r="A119" s="1166"/>
      <c r="B119" s="1167"/>
      <c r="C119" s="1167"/>
      <c r="D119" s="1167"/>
      <c r="E119" s="1167"/>
      <c r="F119" s="1168"/>
      <c r="G119" s="57"/>
      <c r="H119" s="57"/>
      <c r="I119" s="57"/>
      <c r="J119" s="57"/>
      <c r="K119" s="57"/>
      <c r="L119" s="57"/>
      <c r="M119" s="57"/>
      <c r="N119" s="66"/>
      <c r="O119" s="57"/>
      <c r="P119" s="57"/>
      <c r="Q119" s="57"/>
      <c r="R119" s="57"/>
      <c r="S119" s="57"/>
      <c r="T119" s="57"/>
      <c r="U119" s="57"/>
      <c r="V119" s="58"/>
    </row>
    <row r="120" spans="1:22" s="53" customFormat="1" ht="34.5" thickBot="1">
      <c r="A120" s="1172" t="s">
        <v>1250</v>
      </c>
      <c r="B120" s="1173"/>
      <c r="C120" s="1173"/>
      <c r="D120" s="1173"/>
      <c r="E120" s="1173"/>
      <c r="F120" s="1174"/>
      <c r="G120" s="57"/>
      <c r="H120" s="57"/>
      <c r="I120" s="57"/>
      <c r="J120" s="57"/>
      <c r="K120" s="57"/>
      <c r="L120" s="57"/>
      <c r="M120" s="57"/>
      <c r="N120" s="66"/>
      <c r="O120" s="57"/>
      <c r="P120" s="57"/>
      <c r="Q120" s="57"/>
      <c r="R120" s="57"/>
      <c r="S120" s="57"/>
      <c r="T120" s="57"/>
      <c r="U120" s="57"/>
      <c r="V120" s="58"/>
    </row>
    <row r="121" spans="1:22" s="53" customFormat="1" ht="34.5" thickBot="1">
      <c r="A121" s="1175" t="s">
        <v>1251</v>
      </c>
      <c r="B121" s="1176"/>
      <c r="C121" s="1177"/>
      <c r="D121" s="316" t="s">
        <v>1252</v>
      </c>
      <c r="E121" s="317" t="s">
        <v>1253</v>
      </c>
      <c r="F121" s="318" t="s">
        <v>1254</v>
      </c>
      <c r="G121" s="57"/>
      <c r="H121" s="57"/>
      <c r="I121" s="57"/>
      <c r="J121" s="57"/>
      <c r="K121" s="57"/>
      <c r="L121" s="57"/>
      <c r="M121" s="57"/>
      <c r="N121" s="66"/>
      <c r="O121" s="57"/>
      <c r="P121" s="57"/>
      <c r="Q121" s="57"/>
      <c r="R121" s="57"/>
      <c r="S121" s="57"/>
      <c r="T121" s="57"/>
      <c r="U121" s="57"/>
      <c r="V121" s="58"/>
    </row>
    <row r="122" spans="1:22" s="53" customFormat="1" ht="34.5" thickBot="1">
      <c r="A122" s="1646" t="s">
        <v>421</v>
      </c>
      <c r="B122" s="1647"/>
      <c r="C122" s="1648"/>
      <c r="D122" s="322" t="s">
        <v>1589</v>
      </c>
      <c r="E122" s="320"/>
      <c r="F122" s="571"/>
      <c r="G122" s="57"/>
      <c r="H122" s="57"/>
      <c r="I122" s="57"/>
      <c r="J122" s="57"/>
      <c r="K122" s="57"/>
      <c r="L122" s="57"/>
      <c r="M122" s="57"/>
      <c r="N122" s="66"/>
      <c r="O122" s="57"/>
      <c r="P122" s="57"/>
      <c r="Q122" s="57"/>
      <c r="R122" s="57"/>
      <c r="S122" s="57"/>
      <c r="T122" s="57"/>
      <c r="U122" s="57"/>
      <c r="V122" s="58"/>
    </row>
    <row r="123" spans="1:22" s="53" customFormat="1" ht="34.5" thickBot="1">
      <c r="A123" s="1646" t="s">
        <v>1590</v>
      </c>
      <c r="B123" s="1647"/>
      <c r="C123" s="1648"/>
      <c r="D123" s="322" t="s">
        <v>1591</v>
      </c>
      <c r="E123" s="320"/>
      <c r="F123" s="571"/>
      <c r="G123" s="57"/>
      <c r="H123" s="57"/>
      <c r="I123" s="57"/>
      <c r="J123" s="57"/>
      <c r="K123" s="57"/>
      <c r="L123" s="57"/>
      <c r="M123" s="57"/>
      <c r="N123" s="66"/>
      <c r="O123" s="57"/>
      <c r="P123" s="57"/>
      <c r="Q123" s="57"/>
      <c r="R123" s="57"/>
      <c r="S123" s="57"/>
      <c r="T123" s="57"/>
      <c r="U123" s="57"/>
      <c r="V123" s="58"/>
    </row>
    <row r="124" spans="1:22" s="53" customFormat="1" ht="34.5" thickBot="1">
      <c r="A124" s="1646" t="s">
        <v>365</v>
      </c>
      <c r="B124" s="1647"/>
      <c r="C124" s="1648"/>
      <c r="D124" s="322" t="s">
        <v>1592</v>
      </c>
      <c r="E124" s="320"/>
      <c r="F124" s="571"/>
      <c r="G124" s="57"/>
      <c r="H124" s="57"/>
      <c r="I124" s="57"/>
      <c r="J124" s="57"/>
      <c r="K124" s="57"/>
      <c r="L124" s="57"/>
      <c r="M124" s="57"/>
      <c r="N124" s="66"/>
      <c r="O124" s="57"/>
      <c r="P124" s="57"/>
      <c r="Q124" s="57"/>
      <c r="R124" s="57"/>
      <c r="S124" s="57"/>
      <c r="T124" s="57"/>
      <c r="U124" s="57"/>
      <c r="V124" s="58"/>
    </row>
    <row r="125" spans="1:22" s="53" customFormat="1" ht="34.5" thickBot="1">
      <c r="A125" s="1646" t="s">
        <v>365</v>
      </c>
      <c r="B125" s="1647"/>
      <c r="C125" s="1648"/>
      <c r="D125" s="322" t="s">
        <v>1258</v>
      </c>
      <c r="E125" s="572"/>
      <c r="F125" s="571"/>
      <c r="G125" s="57"/>
      <c r="H125" s="57"/>
      <c r="I125" s="57"/>
      <c r="J125" s="57"/>
      <c r="K125" s="57"/>
      <c r="L125" s="57"/>
      <c r="M125" s="57"/>
      <c r="N125" s="66"/>
      <c r="O125" s="57"/>
      <c r="P125" s="57"/>
      <c r="Q125" s="57"/>
      <c r="R125" s="57"/>
      <c r="S125" s="57"/>
      <c r="T125" s="57"/>
      <c r="U125" s="57"/>
      <c r="V125" s="58"/>
    </row>
    <row r="126" spans="1:22" s="53" customFormat="1" ht="34.5" thickBot="1">
      <c r="A126" s="1646" t="s">
        <v>816</v>
      </c>
      <c r="B126" s="1647"/>
      <c r="C126" s="1648"/>
      <c r="D126" s="322" t="s">
        <v>1259</v>
      </c>
      <c r="E126" s="320"/>
      <c r="F126" s="571"/>
      <c r="G126" s="57"/>
      <c r="H126" s="57"/>
      <c r="I126" s="57"/>
      <c r="J126" s="57"/>
      <c r="K126" s="57"/>
      <c r="L126" s="57"/>
      <c r="M126" s="57"/>
      <c r="N126" s="66"/>
      <c r="O126" s="57"/>
      <c r="P126" s="57"/>
      <c r="Q126" s="57"/>
      <c r="R126" s="57"/>
      <c r="S126" s="57"/>
      <c r="T126" s="57"/>
      <c r="U126" s="57"/>
      <c r="V126" s="58"/>
    </row>
    <row r="127" spans="1:22" s="53" customFormat="1" ht="34.5" thickBot="1">
      <c r="A127" s="1646" t="s">
        <v>856</v>
      </c>
      <c r="B127" s="1647"/>
      <c r="C127" s="1648"/>
      <c r="D127" s="322" t="s">
        <v>1260</v>
      </c>
      <c r="E127" s="320"/>
      <c r="F127" s="571"/>
      <c r="G127" s="57"/>
      <c r="H127" s="57"/>
      <c r="I127" s="57"/>
      <c r="J127" s="57"/>
      <c r="K127" s="57"/>
      <c r="L127" s="57"/>
      <c r="M127" s="57"/>
      <c r="N127" s="66"/>
      <c r="O127" s="57"/>
      <c r="P127" s="57"/>
      <c r="Q127" s="57"/>
      <c r="R127" s="57"/>
      <c r="S127" s="57"/>
      <c r="T127" s="57"/>
      <c r="U127" s="57"/>
      <c r="V127" s="58"/>
    </row>
    <row r="128" spans="1:22" s="53" customFormat="1" ht="34.5" thickBot="1">
      <c r="A128" s="1172" t="s">
        <v>1261</v>
      </c>
      <c r="B128" s="1173"/>
      <c r="C128" s="1173"/>
      <c r="D128" s="1173"/>
      <c r="E128" s="1173"/>
      <c r="F128" s="1174"/>
      <c r="G128" s="57"/>
      <c r="H128" s="57"/>
      <c r="I128" s="57"/>
      <c r="J128" s="57"/>
      <c r="K128" s="57"/>
      <c r="L128" s="57"/>
      <c r="M128" s="57"/>
      <c r="N128" s="66"/>
      <c r="O128" s="57"/>
      <c r="P128" s="57"/>
      <c r="Q128" s="57"/>
      <c r="R128" s="57"/>
      <c r="S128" s="57"/>
      <c r="T128" s="57"/>
      <c r="U128" s="57"/>
      <c r="V128" s="58"/>
    </row>
    <row r="129" spans="1:22" s="53" customFormat="1" ht="34.5" thickBot="1">
      <c r="A129" s="1166" t="s">
        <v>1262</v>
      </c>
      <c r="B129" s="1167"/>
      <c r="C129" s="1167"/>
      <c r="D129" s="1167"/>
      <c r="E129" s="1167"/>
      <c r="F129" s="1168"/>
      <c r="G129" s="57"/>
      <c r="H129" s="57"/>
      <c r="I129" s="57"/>
      <c r="J129" s="57"/>
      <c r="K129" s="57"/>
      <c r="L129" s="57"/>
      <c r="M129" s="57"/>
      <c r="N129" s="66"/>
      <c r="O129" s="57"/>
      <c r="P129" s="57"/>
      <c r="Q129" s="57"/>
      <c r="R129" s="57"/>
      <c r="S129" s="57"/>
      <c r="T129" s="57"/>
      <c r="U129" s="57"/>
      <c r="V129" s="58"/>
    </row>
    <row r="130" spans="1:22" s="53" customFormat="1" ht="34.5" thickBot="1">
      <c r="A130" s="1166" t="s">
        <v>2274</v>
      </c>
      <c r="B130" s="1167"/>
      <c r="C130" s="1167"/>
      <c r="D130" s="1167"/>
      <c r="E130" s="1167"/>
      <c r="F130" s="1168"/>
      <c r="G130" s="57"/>
      <c r="H130" s="57"/>
      <c r="I130" s="57"/>
      <c r="J130" s="57"/>
      <c r="K130" s="57"/>
      <c r="L130" s="57"/>
      <c r="M130" s="57"/>
      <c r="N130" s="66"/>
      <c r="O130" s="57"/>
      <c r="P130" s="57"/>
      <c r="Q130" s="57"/>
      <c r="R130" s="57"/>
      <c r="S130" s="57"/>
      <c r="T130" s="57"/>
      <c r="U130" s="57"/>
      <c r="V130" s="58"/>
    </row>
    <row r="131" spans="1:22" s="53" customFormat="1" ht="34.5" thickBot="1">
      <c r="A131" s="1166" t="s">
        <v>1319</v>
      </c>
      <c r="B131" s="1167"/>
      <c r="C131" s="1167"/>
      <c r="D131" s="1167"/>
      <c r="E131" s="1167"/>
      <c r="F131" s="1168"/>
      <c r="G131" s="57"/>
      <c r="H131" s="57"/>
      <c r="I131" s="57"/>
      <c r="J131" s="57"/>
      <c r="K131" s="57"/>
      <c r="L131" s="57"/>
      <c r="M131" s="57"/>
      <c r="N131" s="66"/>
      <c r="O131" s="57"/>
      <c r="P131" s="57"/>
      <c r="Q131" s="57"/>
      <c r="R131" s="57"/>
      <c r="S131" s="57"/>
      <c r="T131" s="57"/>
      <c r="U131" s="57"/>
      <c r="V131" s="58"/>
    </row>
    <row r="132" spans="1:22" s="53" customFormat="1" ht="34.5" thickBot="1">
      <c r="A132" s="1166" t="s">
        <v>1263</v>
      </c>
      <c r="B132" s="1167"/>
      <c r="C132" s="1167"/>
      <c r="D132" s="1167"/>
      <c r="E132" s="1167"/>
      <c r="F132" s="1168"/>
      <c r="G132" s="57"/>
      <c r="H132" s="57"/>
      <c r="I132" s="57"/>
      <c r="J132" s="57"/>
      <c r="K132" s="57"/>
      <c r="L132" s="57"/>
      <c r="M132" s="57"/>
      <c r="N132" s="66"/>
      <c r="O132" s="57"/>
      <c r="P132" s="57"/>
      <c r="Q132" s="57"/>
      <c r="R132" s="57"/>
      <c r="S132" s="57"/>
      <c r="T132" s="57"/>
      <c r="U132" s="57"/>
      <c r="V132" s="58"/>
    </row>
    <row r="133" spans="1:22" s="53" customFormat="1" ht="34.5" thickBot="1">
      <c r="A133" s="1166" t="s">
        <v>1264</v>
      </c>
      <c r="B133" s="1167"/>
      <c r="C133" s="1167"/>
      <c r="D133" s="1167"/>
      <c r="E133" s="1167"/>
      <c r="F133" s="1168"/>
      <c r="G133" s="57"/>
      <c r="H133" s="57"/>
      <c r="I133" s="57"/>
      <c r="J133" s="57"/>
      <c r="K133" s="57"/>
      <c r="L133" s="57"/>
      <c r="M133" s="57"/>
      <c r="N133" s="66"/>
      <c r="O133" s="57"/>
      <c r="P133" s="57"/>
      <c r="Q133" s="57"/>
      <c r="R133" s="57"/>
      <c r="S133" s="57"/>
      <c r="T133" s="57"/>
      <c r="U133" s="57"/>
      <c r="V133" s="58"/>
    </row>
    <row r="134" spans="1:22" s="53" customFormat="1" ht="33.75">
      <c r="A134" s="57"/>
      <c r="B134" s="57"/>
      <c r="C134" s="57"/>
      <c r="D134" s="57"/>
      <c r="E134" s="57"/>
      <c r="F134" s="57"/>
      <c r="G134" s="57"/>
      <c r="H134" s="57"/>
      <c r="I134" s="57"/>
      <c r="J134" s="57"/>
      <c r="K134" s="57"/>
      <c r="L134" s="57"/>
      <c r="M134" s="57"/>
      <c r="N134" s="66"/>
      <c r="O134" s="57"/>
      <c r="P134" s="57"/>
      <c r="Q134" s="57"/>
      <c r="R134" s="57"/>
      <c r="S134" s="57"/>
      <c r="T134" s="57"/>
      <c r="U134" s="57"/>
      <c r="V134" s="58"/>
    </row>
    <row r="135" spans="1:22" s="52" customFormat="1" ht="48" customHeight="1">
      <c r="A135" s="323" t="s">
        <v>1593</v>
      </c>
      <c r="B135" s="323"/>
      <c r="C135" s="323"/>
    </row>
    <row r="136" spans="1:22" s="52" customFormat="1" ht="35.25" customHeight="1">
      <c r="A136" s="325" t="s">
        <v>1113</v>
      </c>
      <c r="B136" s="326" t="s">
        <v>1265</v>
      </c>
      <c r="C136" s="326" t="s">
        <v>1266</v>
      </c>
      <c r="D136" s="580"/>
      <c r="E136" s="312"/>
    </row>
    <row r="137" spans="1:22" s="52" customFormat="1" ht="15.75">
      <c r="A137" s="327" t="s">
        <v>1267</v>
      </c>
      <c r="B137" s="328" t="s">
        <v>24</v>
      </c>
      <c r="C137" s="573" t="s">
        <v>1268</v>
      </c>
      <c r="D137" s="580"/>
      <c r="E137" s="312"/>
    </row>
    <row r="138" spans="1:22" s="52" customFormat="1" ht="15.75">
      <c r="A138" s="574" t="s">
        <v>1636</v>
      </c>
      <c r="B138" s="581">
        <v>8</v>
      </c>
      <c r="C138" s="581">
        <v>5</v>
      </c>
      <c r="D138" s="580"/>
      <c r="E138" s="312"/>
    </row>
    <row r="139" spans="1:22" s="52" customFormat="1" ht="15.75">
      <c r="A139" s="576" t="s">
        <v>1637</v>
      </c>
      <c r="B139" s="581">
        <v>8</v>
      </c>
      <c r="C139" s="581">
        <v>5</v>
      </c>
      <c r="D139" s="580"/>
      <c r="E139" s="312"/>
    </row>
    <row r="140" spans="1:22" s="52" customFormat="1" ht="15.75">
      <c r="A140" s="576" t="s">
        <v>1638</v>
      </c>
      <c r="B140" s="581">
        <v>8</v>
      </c>
      <c r="C140" s="581">
        <v>5</v>
      </c>
      <c r="D140" s="580"/>
      <c r="E140" s="312"/>
    </row>
    <row r="141" spans="1:22" s="52" customFormat="1" ht="15.75">
      <c r="A141" s="576" t="s">
        <v>1639</v>
      </c>
      <c r="B141" s="581">
        <v>8</v>
      </c>
      <c r="C141" s="581">
        <v>5</v>
      </c>
      <c r="D141" s="580"/>
      <c r="E141" s="312"/>
    </row>
    <row r="142" spans="1:22" s="52" customFormat="1" ht="15.75">
      <c r="A142" s="576" t="s">
        <v>1640</v>
      </c>
      <c r="B142" s="581">
        <v>8</v>
      </c>
      <c r="C142" s="581">
        <v>5</v>
      </c>
      <c r="D142" s="580"/>
      <c r="E142" s="312"/>
    </row>
    <row r="143" spans="1:22" s="53" customFormat="1" ht="33.75">
      <c r="A143" s="57"/>
      <c r="B143" s="57"/>
      <c r="C143" s="57"/>
      <c r="D143" s="57"/>
      <c r="E143" s="57"/>
      <c r="F143" s="57"/>
      <c r="G143" s="57"/>
      <c r="H143" s="57"/>
      <c r="I143" s="57"/>
      <c r="J143" s="57"/>
      <c r="K143" s="57"/>
      <c r="L143" s="57"/>
      <c r="M143" s="57"/>
      <c r="N143" s="66"/>
      <c r="O143" s="57"/>
      <c r="P143" s="57"/>
      <c r="Q143" s="57"/>
      <c r="R143" s="57"/>
      <c r="S143" s="57"/>
      <c r="T143" s="57"/>
      <c r="U143" s="57"/>
      <c r="V143" s="58"/>
    </row>
    <row r="144" spans="1:22" s="53" customFormat="1" ht="33.75">
      <c r="A144" s="57"/>
      <c r="B144" s="57"/>
      <c r="C144" s="57"/>
      <c r="D144" s="57"/>
      <c r="E144" s="57"/>
      <c r="F144" s="57"/>
      <c r="G144" s="57"/>
      <c r="H144" s="57"/>
      <c r="I144" s="57"/>
      <c r="J144" s="57"/>
      <c r="K144" s="57"/>
      <c r="L144" s="57"/>
      <c r="M144" s="57"/>
      <c r="N144" s="66"/>
      <c r="O144" s="57"/>
      <c r="P144" s="57"/>
      <c r="Q144" s="57"/>
      <c r="R144" s="57"/>
      <c r="S144" s="57"/>
      <c r="T144" s="57"/>
      <c r="U144" s="57"/>
      <c r="V144" s="58"/>
    </row>
    <row r="145" spans="1:22" s="53" customFormat="1" ht="33.75">
      <c r="A145" s="57"/>
      <c r="B145" s="57"/>
      <c r="C145" s="57"/>
      <c r="D145" s="57"/>
      <c r="E145" s="57"/>
      <c r="F145" s="57"/>
      <c r="G145" s="57"/>
      <c r="H145" s="57"/>
      <c r="I145" s="57"/>
      <c r="J145" s="57"/>
      <c r="K145" s="57"/>
      <c r="L145" s="57"/>
      <c r="M145" s="57"/>
      <c r="N145" s="66"/>
      <c r="O145" s="57"/>
      <c r="P145" s="57"/>
      <c r="Q145" s="57"/>
      <c r="R145" s="57"/>
      <c r="S145" s="57"/>
      <c r="T145" s="57"/>
      <c r="U145" s="57"/>
      <c r="V145" s="58"/>
    </row>
    <row r="146" spans="1:22" s="53" customFormat="1" ht="33.75">
      <c r="A146" s="57"/>
      <c r="B146" s="57"/>
      <c r="C146" s="57"/>
      <c r="D146" s="57"/>
      <c r="E146" s="57"/>
      <c r="F146" s="57"/>
      <c r="G146" s="57"/>
      <c r="H146" s="57"/>
      <c r="I146" s="57"/>
      <c r="J146" s="57"/>
      <c r="K146" s="57"/>
      <c r="L146" s="57"/>
      <c r="M146" s="57"/>
      <c r="N146" s="66"/>
      <c r="O146" s="57"/>
      <c r="P146" s="57"/>
      <c r="Q146" s="57"/>
      <c r="R146" s="57"/>
      <c r="S146" s="57"/>
      <c r="T146" s="57"/>
      <c r="U146" s="57"/>
      <c r="V146" s="58"/>
    </row>
    <row r="147" spans="1:22" s="53" customFormat="1" ht="33.75">
      <c r="A147" s="57"/>
      <c r="B147" s="57"/>
      <c r="C147" s="57"/>
      <c r="D147" s="57"/>
      <c r="E147" s="57"/>
      <c r="F147" s="57"/>
      <c r="G147" s="57"/>
      <c r="H147" s="57"/>
      <c r="I147" s="57"/>
      <c r="J147" s="57"/>
      <c r="K147" s="57"/>
      <c r="L147" s="57"/>
      <c r="M147" s="57"/>
      <c r="N147" s="66"/>
      <c r="O147" s="57"/>
      <c r="P147" s="57"/>
      <c r="Q147" s="57"/>
      <c r="R147" s="57"/>
      <c r="S147" s="57"/>
      <c r="T147" s="57"/>
      <c r="U147" s="57"/>
      <c r="V147" s="58"/>
    </row>
    <row r="148" spans="1:22" s="53" customFormat="1" ht="33.75">
      <c r="A148" s="57"/>
      <c r="B148" s="57"/>
      <c r="C148" s="57"/>
      <c r="D148" s="57"/>
      <c r="E148" s="57"/>
      <c r="F148" s="57"/>
      <c r="G148" s="57"/>
      <c r="H148" s="57"/>
      <c r="I148" s="57"/>
      <c r="J148" s="57"/>
      <c r="K148" s="57"/>
      <c r="L148" s="57"/>
      <c r="M148" s="57"/>
      <c r="N148" s="66"/>
      <c r="O148" s="57"/>
      <c r="P148" s="57"/>
      <c r="Q148" s="57"/>
      <c r="R148" s="57"/>
      <c r="S148" s="57"/>
      <c r="T148" s="57"/>
      <c r="U148" s="57"/>
      <c r="V148" s="58"/>
    </row>
    <row r="149" spans="1:22" s="53" customFormat="1" ht="33.75">
      <c r="A149" s="57"/>
      <c r="B149" s="57"/>
      <c r="C149" s="57"/>
      <c r="D149" s="57"/>
      <c r="E149" s="57"/>
      <c r="F149" s="57"/>
      <c r="G149" s="57"/>
      <c r="H149" s="57"/>
      <c r="I149" s="57"/>
      <c r="J149" s="57"/>
      <c r="K149" s="57"/>
      <c r="L149" s="57"/>
      <c r="M149" s="57"/>
      <c r="N149" s="66"/>
      <c r="O149" s="57"/>
      <c r="P149" s="57"/>
      <c r="Q149" s="57"/>
      <c r="R149" s="57"/>
      <c r="S149" s="57"/>
      <c r="T149" s="57"/>
      <c r="U149" s="57"/>
      <c r="V149" s="58"/>
    </row>
    <row r="150" spans="1:22" s="53" customFormat="1" ht="33.75">
      <c r="A150" s="57"/>
      <c r="B150" s="57"/>
      <c r="C150" s="57"/>
      <c r="D150" s="57"/>
      <c r="E150" s="57"/>
      <c r="F150" s="57"/>
      <c r="G150" s="57"/>
      <c r="H150" s="57"/>
      <c r="I150" s="57"/>
      <c r="J150" s="57"/>
      <c r="K150" s="57"/>
      <c r="L150" s="57"/>
      <c r="M150" s="57"/>
      <c r="N150" s="66"/>
      <c r="O150" s="57"/>
      <c r="P150" s="57"/>
      <c r="Q150" s="57"/>
      <c r="R150" s="57"/>
      <c r="S150" s="57"/>
      <c r="T150" s="57"/>
      <c r="U150" s="57"/>
      <c r="V150" s="58"/>
    </row>
    <row r="151" spans="1:22" s="53" customFormat="1" ht="33.75">
      <c r="A151" s="57"/>
      <c r="B151" s="57"/>
      <c r="C151" s="57"/>
      <c r="D151" s="57"/>
      <c r="E151" s="57"/>
      <c r="F151" s="57"/>
      <c r="G151" s="57"/>
      <c r="H151" s="57"/>
      <c r="I151" s="57"/>
      <c r="J151" s="57"/>
      <c r="K151" s="57"/>
      <c r="L151" s="57"/>
      <c r="M151" s="57"/>
      <c r="N151" s="66"/>
      <c r="O151" s="57"/>
      <c r="P151" s="57"/>
      <c r="Q151" s="57"/>
      <c r="R151" s="57"/>
      <c r="S151" s="57"/>
      <c r="T151" s="57"/>
      <c r="U151" s="57"/>
      <c r="V151" s="58"/>
    </row>
    <row r="152" spans="1:22" s="53" customFormat="1" ht="33.75">
      <c r="A152" s="57"/>
      <c r="B152" s="57"/>
      <c r="C152" s="57"/>
      <c r="D152" s="57"/>
      <c r="E152" s="57"/>
      <c r="F152" s="57"/>
      <c r="G152" s="57"/>
      <c r="H152" s="57"/>
      <c r="I152" s="57"/>
      <c r="J152" s="57"/>
      <c r="K152" s="57"/>
      <c r="L152" s="57"/>
      <c r="M152" s="57"/>
      <c r="N152" s="66"/>
      <c r="O152" s="57"/>
      <c r="P152" s="57"/>
      <c r="Q152" s="57"/>
      <c r="R152" s="57"/>
      <c r="S152" s="57"/>
      <c r="T152" s="57"/>
      <c r="U152" s="57"/>
      <c r="V152" s="58"/>
    </row>
    <row r="153" spans="1:22" s="53" customFormat="1" ht="33.75">
      <c r="A153" s="57"/>
      <c r="B153" s="57"/>
      <c r="C153" s="57"/>
      <c r="D153" s="57"/>
      <c r="E153" s="57"/>
      <c r="F153" s="57"/>
      <c r="G153" s="57"/>
      <c r="H153" s="57"/>
      <c r="I153" s="57"/>
      <c r="J153" s="57"/>
      <c r="K153" s="57"/>
      <c r="L153" s="57"/>
      <c r="M153" s="57"/>
      <c r="N153" s="66"/>
      <c r="O153" s="57"/>
      <c r="P153" s="57"/>
      <c r="Q153" s="57"/>
      <c r="R153" s="57"/>
      <c r="S153" s="57"/>
      <c r="T153" s="57"/>
      <c r="U153" s="57"/>
      <c r="V153" s="58"/>
    </row>
    <row r="154" spans="1:22" s="53" customFormat="1" ht="33.75">
      <c r="A154" s="57"/>
      <c r="B154" s="57"/>
      <c r="C154" s="57"/>
      <c r="D154" s="57"/>
      <c r="E154" s="57"/>
      <c r="F154" s="57"/>
      <c r="G154" s="57"/>
      <c r="H154" s="57"/>
      <c r="I154" s="57"/>
      <c r="J154" s="57"/>
      <c r="K154" s="57"/>
      <c r="L154" s="57"/>
      <c r="M154" s="57"/>
      <c r="N154" s="66"/>
      <c r="O154" s="57"/>
      <c r="P154" s="57"/>
      <c r="Q154" s="57"/>
      <c r="R154" s="57"/>
      <c r="S154" s="57"/>
      <c r="T154" s="57"/>
      <c r="U154" s="57"/>
      <c r="V154" s="58"/>
    </row>
    <row r="155" spans="1:22" s="53" customFormat="1" ht="33.75">
      <c r="A155" s="57"/>
      <c r="B155" s="57"/>
      <c r="C155" s="57"/>
      <c r="D155" s="57"/>
      <c r="E155" s="57"/>
      <c r="F155" s="57"/>
      <c r="G155" s="57"/>
      <c r="H155" s="57"/>
      <c r="I155" s="57"/>
      <c r="J155" s="57"/>
      <c r="K155" s="57"/>
      <c r="L155" s="57"/>
      <c r="M155" s="57"/>
      <c r="N155" s="66"/>
      <c r="O155" s="57"/>
      <c r="P155" s="57"/>
      <c r="Q155" s="57"/>
      <c r="R155" s="57"/>
      <c r="S155" s="57"/>
      <c r="T155" s="57"/>
      <c r="U155" s="57"/>
      <c r="V155" s="58"/>
    </row>
    <row r="156" spans="1:22" ht="39" customHeight="1"/>
    <row r="157" spans="1:22" ht="31.5" customHeight="1">
      <c r="A157" s="993" t="s">
        <v>363</v>
      </c>
      <c r="B157" s="993"/>
      <c r="C157" s="993"/>
      <c r="D157" s="993"/>
      <c r="E157" s="993"/>
      <c r="F157" s="993"/>
      <c r="G157" s="993"/>
      <c r="H157" s="993"/>
      <c r="I157" s="993"/>
      <c r="J157" s="993"/>
      <c r="K157" s="993"/>
      <c r="L157" s="993"/>
      <c r="M157" s="993"/>
      <c r="N157" s="993"/>
      <c r="O157" s="993"/>
      <c r="P157" s="993"/>
      <c r="Q157" s="993"/>
      <c r="R157" s="993"/>
      <c r="S157" s="993"/>
      <c r="T157" s="993"/>
      <c r="U157" s="993"/>
      <c r="V157" s="993"/>
    </row>
    <row r="158" spans="1:22">
      <c r="A158" s="994" t="s">
        <v>1154</v>
      </c>
      <c r="B158" s="994"/>
      <c r="C158" s="994"/>
      <c r="D158" s="994"/>
      <c r="E158" s="994"/>
      <c r="F158" s="994"/>
      <c r="G158" s="994"/>
      <c r="H158" s="994"/>
      <c r="I158" s="994"/>
      <c r="J158" s="994"/>
      <c r="K158" s="994"/>
      <c r="L158" s="994"/>
      <c r="M158" s="994"/>
      <c r="N158" s="994"/>
      <c r="O158" s="994"/>
      <c r="P158" s="994"/>
      <c r="Q158" s="994"/>
      <c r="R158" s="994"/>
      <c r="S158" s="994"/>
      <c r="T158" s="994"/>
      <c r="U158" s="994"/>
      <c r="V158" s="994"/>
    </row>
    <row r="159" spans="1:22" ht="45" customHeight="1">
      <c r="A159" s="995" t="s">
        <v>0</v>
      </c>
      <c r="B159" s="996"/>
      <c r="C159" s="996"/>
      <c r="D159" s="996"/>
      <c r="E159" s="996"/>
      <c r="F159" s="996"/>
      <c r="G159" s="996"/>
      <c r="H159" s="996"/>
      <c r="I159" s="997"/>
      <c r="J159" s="1496" t="s">
        <v>364</v>
      </c>
      <c r="K159" s="1497"/>
      <c r="L159" s="1497"/>
      <c r="M159" s="1497"/>
      <c r="N159" s="1497"/>
      <c r="O159" s="1497"/>
      <c r="P159" s="1497"/>
      <c r="Q159" s="1497"/>
      <c r="R159" s="1497"/>
      <c r="S159" s="1497"/>
      <c r="T159" s="1497"/>
      <c r="U159" s="1497"/>
      <c r="V159" s="1498"/>
    </row>
    <row r="160" spans="1:22" ht="45" customHeight="1">
      <c r="A160" s="995" t="s">
        <v>1</v>
      </c>
      <c r="B160" s="996"/>
      <c r="C160" s="996"/>
      <c r="D160" s="996"/>
      <c r="E160" s="996"/>
      <c r="F160" s="996"/>
      <c r="G160" s="996"/>
      <c r="H160" s="996"/>
      <c r="I160" s="997"/>
      <c r="J160" s="1496" t="s">
        <v>365</v>
      </c>
      <c r="K160" s="1497"/>
      <c r="L160" s="1497"/>
      <c r="M160" s="1497"/>
      <c r="N160" s="1497"/>
      <c r="O160" s="1497"/>
      <c r="P160" s="1497"/>
      <c r="Q160" s="1497"/>
      <c r="R160" s="1497"/>
      <c r="S160" s="1497"/>
      <c r="T160" s="1497"/>
      <c r="U160" s="1497"/>
      <c r="V160" s="1498"/>
    </row>
    <row r="161" spans="1:22" ht="45" customHeight="1">
      <c r="A161" s="995" t="s">
        <v>2</v>
      </c>
      <c r="B161" s="996"/>
      <c r="C161" s="996"/>
      <c r="D161" s="996"/>
      <c r="E161" s="996"/>
      <c r="F161" s="996"/>
      <c r="G161" s="996"/>
      <c r="H161" s="996"/>
      <c r="I161" s="997"/>
      <c r="J161" s="1496" t="s">
        <v>58</v>
      </c>
      <c r="K161" s="1497"/>
      <c r="L161" s="1497"/>
      <c r="M161" s="1497"/>
      <c r="N161" s="1497"/>
      <c r="O161" s="1497"/>
      <c r="P161" s="1497"/>
      <c r="Q161" s="1497"/>
      <c r="R161" s="1497"/>
      <c r="S161" s="1497"/>
      <c r="T161" s="1497"/>
      <c r="U161" s="1497"/>
      <c r="V161" s="1498"/>
    </row>
    <row r="162" spans="1:22" ht="45" customHeight="1">
      <c r="A162" s="995" t="s">
        <v>4</v>
      </c>
      <c r="B162" s="996"/>
      <c r="C162" s="996"/>
      <c r="D162" s="996"/>
      <c r="E162" s="996"/>
      <c r="F162" s="996"/>
      <c r="G162" s="996"/>
      <c r="H162" s="996"/>
      <c r="I162" s="997"/>
      <c r="J162" s="1496" t="s">
        <v>393</v>
      </c>
      <c r="K162" s="1497"/>
      <c r="L162" s="1497"/>
      <c r="M162" s="1497"/>
      <c r="N162" s="1497"/>
      <c r="O162" s="1497"/>
      <c r="P162" s="1497"/>
      <c r="Q162" s="1497"/>
      <c r="R162" s="1497"/>
      <c r="S162" s="1497"/>
      <c r="T162" s="1497"/>
      <c r="U162" s="1497"/>
      <c r="V162" s="1498"/>
    </row>
    <row r="163" spans="1:22" s="53" customFormat="1" ht="45" customHeight="1">
      <c r="A163" s="995" t="s">
        <v>1409</v>
      </c>
      <c r="B163" s="996"/>
      <c r="C163" s="996"/>
      <c r="D163" s="996"/>
      <c r="E163" s="996"/>
      <c r="F163" s="996"/>
      <c r="G163" s="996"/>
      <c r="H163" s="996"/>
      <c r="I163" s="997"/>
      <c r="J163" s="1496" t="s">
        <v>394</v>
      </c>
      <c r="K163" s="1497"/>
      <c r="L163" s="1497"/>
      <c r="M163" s="1497"/>
      <c r="N163" s="1497"/>
      <c r="O163" s="1497"/>
      <c r="P163" s="1497"/>
      <c r="Q163" s="1497"/>
      <c r="R163" s="1497"/>
      <c r="S163" s="1497"/>
      <c r="T163" s="1497"/>
      <c r="U163" s="1497"/>
      <c r="V163" s="1498"/>
    </row>
    <row r="164" spans="1:22" ht="45" customHeight="1">
      <c r="A164" s="995" t="s">
        <v>6</v>
      </c>
      <c r="B164" s="996"/>
      <c r="C164" s="996"/>
      <c r="D164" s="996"/>
      <c r="E164" s="996"/>
      <c r="F164" s="996"/>
      <c r="G164" s="996"/>
      <c r="H164" s="996"/>
      <c r="I164" s="997"/>
      <c r="J164" s="1496" t="s">
        <v>61</v>
      </c>
      <c r="K164" s="1497"/>
      <c r="L164" s="1497"/>
      <c r="M164" s="1497"/>
      <c r="N164" s="1497"/>
      <c r="O164" s="1497"/>
      <c r="P164" s="1497"/>
      <c r="Q164" s="1497"/>
      <c r="R164" s="1497"/>
      <c r="S164" s="1497"/>
      <c r="T164" s="1497"/>
      <c r="U164" s="1497"/>
      <c r="V164" s="1498"/>
    </row>
    <row r="165" spans="1:22" ht="45" customHeight="1">
      <c r="A165" s="995" t="s">
        <v>8</v>
      </c>
      <c r="B165" s="996"/>
      <c r="C165" s="996"/>
      <c r="D165" s="996"/>
      <c r="E165" s="996"/>
      <c r="F165" s="996"/>
      <c r="G165" s="996"/>
      <c r="H165" s="996"/>
      <c r="I165" s="997"/>
      <c r="J165" s="1496" t="s">
        <v>183</v>
      </c>
      <c r="K165" s="1497"/>
      <c r="L165" s="1497"/>
      <c r="M165" s="1497"/>
      <c r="N165" s="1497"/>
      <c r="O165" s="1497"/>
      <c r="P165" s="1497"/>
      <c r="Q165" s="1497"/>
      <c r="R165" s="1497"/>
      <c r="S165" s="1497"/>
      <c r="T165" s="1497"/>
      <c r="U165" s="1497"/>
      <c r="V165" s="1498"/>
    </row>
    <row r="166" spans="1:22" ht="45" customHeight="1">
      <c r="A166" s="1001" t="s">
        <v>9</v>
      </c>
      <c r="B166" s="1002"/>
      <c r="C166" s="1002"/>
      <c r="D166" s="1002"/>
      <c r="E166" s="1002"/>
      <c r="F166" s="1002"/>
      <c r="G166" s="1002"/>
      <c r="H166" s="1002"/>
      <c r="I166" s="1003"/>
      <c r="J166" s="1466" t="s">
        <v>1158</v>
      </c>
      <c r="K166" s="1467"/>
      <c r="L166" s="1467"/>
      <c r="M166" s="1467"/>
      <c r="N166" s="1467"/>
      <c r="O166" s="1467"/>
      <c r="P166" s="1467"/>
      <c r="Q166" s="1467"/>
      <c r="R166" s="1467"/>
      <c r="S166" s="1467"/>
      <c r="T166" s="1467"/>
      <c r="U166" s="1467"/>
      <c r="V166" s="1468"/>
    </row>
    <row r="167" spans="1:22" s="5" customFormat="1" ht="54" customHeight="1">
      <c r="A167" s="1007"/>
      <c r="B167" s="1007"/>
      <c r="C167" s="1007"/>
      <c r="D167" s="1007"/>
      <c r="E167" s="1007"/>
      <c r="F167" s="1007"/>
      <c r="G167" s="1007"/>
      <c r="H167" s="1007"/>
      <c r="I167" s="1007"/>
      <c r="J167" s="1007"/>
      <c r="K167" s="1007"/>
      <c r="L167" s="1007"/>
      <c r="M167" s="1007"/>
      <c r="N167" s="1007"/>
      <c r="O167" s="1007"/>
      <c r="P167" s="1007"/>
      <c r="Q167" s="1007"/>
      <c r="R167" s="1007"/>
      <c r="S167" s="1007"/>
      <c r="T167" s="1007"/>
      <c r="U167" s="1007"/>
      <c r="V167" s="1007"/>
    </row>
    <row r="168" spans="1:22" ht="60" customHeight="1">
      <c r="A168" s="1008" t="s">
        <v>10</v>
      </c>
      <c r="B168" s="1008" t="s">
        <v>11</v>
      </c>
      <c r="C168" s="1009" t="s">
        <v>12</v>
      </c>
      <c r="D168" s="1010"/>
      <c r="E168" s="1010"/>
      <c r="F168" s="1010"/>
      <c r="G168" s="1010"/>
      <c r="H168" s="1011"/>
      <c r="I168" s="1009" t="s">
        <v>13</v>
      </c>
      <c r="J168" s="1011"/>
      <c r="K168" s="1008" t="s">
        <v>14</v>
      </c>
      <c r="L168" s="1008"/>
      <c r="M168" s="1008"/>
      <c r="N168" s="1008"/>
      <c r="O168" s="1008"/>
      <c r="P168" s="1008"/>
      <c r="Q168" s="1008"/>
      <c r="R168" s="1008"/>
      <c r="S168" s="1008" t="s">
        <v>15</v>
      </c>
      <c r="T168" s="1008"/>
      <c r="U168" s="1012" t="s">
        <v>1169</v>
      </c>
      <c r="V168" s="1008" t="s">
        <v>17</v>
      </c>
    </row>
    <row r="169" spans="1:22" ht="48.75" customHeight="1">
      <c r="A169" s="1008"/>
      <c r="B169" s="1008"/>
      <c r="C169" s="1008" t="s">
        <v>18</v>
      </c>
      <c r="D169" s="1024" t="s">
        <v>19</v>
      </c>
      <c r="E169" s="1024" t="s">
        <v>20</v>
      </c>
      <c r="F169" s="1008" t="s">
        <v>21</v>
      </c>
      <c r="G169" s="1024" t="s">
        <v>22</v>
      </c>
      <c r="H169" s="1024" t="s">
        <v>23</v>
      </c>
      <c r="I169" s="1008" t="s">
        <v>24</v>
      </c>
      <c r="J169" s="1008" t="s">
        <v>25</v>
      </c>
      <c r="K169" s="1008" t="s">
        <v>27</v>
      </c>
      <c r="L169" s="1019" t="s">
        <v>1170</v>
      </c>
      <c r="M169" s="1021" t="s">
        <v>26</v>
      </c>
      <c r="N169" s="1022"/>
      <c r="O169" s="1023"/>
      <c r="P169" s="1021" t="s">
        <v>54</v>
      </c>
      <c r="Q169" s="1022"/>
      <c r="R169" s="1023"/>
      <c r="S169" s="1008" t="s">
        <v>1167</v>
      </c>
      <c r="T169" s="1008" t="s">
        <v>1168</v>
      </c>
      <c r="U169" s="1012"/>
      <c r="V169" s="1008"/>
    </row>
    <row r="170" spans="1:22" ht="79.900000000000006" customHeight="1">
      <c r="A170" s="1008"/>
      <c r="B170" s="1008"/>
      <c r="C170" s="1008"/>
      <c r="D170" s="1025"/>
      <c r="E170" s="1025"/>
      <c r="F170" s="1008"/>
      <c r="G170" s="1026"/>
      <c r="H170" s="1026"/>
      <c r="I170" s="1008"/>
      <c r="J170" s="1008"/>
      <c r="K170" s="1008"/>
      <c r="L170" s="1020"/>
      <c r="M170" s="150" t="s">
        <v>30</v>
      </c>
      <c r="N170" s="150" t="s">
        <v>31</v>
      </c>
      <c r="O170" s="150" t="s">
        <v>32</v>
      </c>
      <c r="P170" s="150" t="s">
        <v>1171</v>
      </c>
      <c r="Q170" s="150" t="s">
        <v>1172</v>
      </c>
      <c r="R170" s="150" t="s">
        <v>1173</v>
      </c>
      <c r="S170" s="1008"/>
      <c r="T170" s="1008"/>
      <c r="U170" s="1012"/>
      <c r="V170" s="1008"/>
    </row>
    <row r="171" spans="1:22" ht="309" customHeight="1">
      <c r="A171" s="117">
        <v>1</v>
      </c>
      <c r="B171" s="117"/>
      <c r="C171" s="117" t="s">
        <v>395</v>
      </c>
      <c r="D171" s="117" t="s">
        <v>396</v>
      </c>
      <c r="E171" s="117" t="s">
        <v>397</v>
      </c>
      <c r="F171" s="117" t="s">
        <v>398</v>
      </c>
      <c r="G171" s="117" t="s">
        <v>399</v>
      </c>
      <c r="H171" s="117" t="s">
        <v>365</v>
      </c>
      <c r="I171" s="849">
        <v>43101</v>
      </c>
      <c r="J171" s="849">
        <v>43800</v>
      </c>
      <c r="K171" s="1042">
        <v>109584</v>
      </c>
      <c r="L171" s="1042">
        <v>109584</v>
      </c>
      <c r="M171" s="10" t="s">
        <v>51</v>
      </c>
      <c r="N171" s="10" t="s">
        <v>51</v>
      </c>
      <c r="O171" s="10" t="s">
        <v>51</v>
      </c>
      <c r="P171" s="1045"/>
      <c r="Q171" s="1045"/>
      <c r="R171" s="1027">
        <f>P171+Q171</f>
        <v>0</v>
      </c>
      <c r="S171" s="1293">
        <f>L171-K171</f>
        <v>0</v>
      </c>
      <c r="T171" s="1293">
        <f>S171/K171*100</f>
        <v>0</v>
      </c>
      <c r="U171" s="1293">
        <f>L171/L176*100</f>
        <v>100</v>
      </c>
      <c r="V171" s="119" t="s">
        <v>365</v>
      </c>
    </row>
    <row r="172" spans="1:22" ht="387" customHeight="1">
      <c r="A172" s="117">
        <v>2</v>
      </c>
      <c r="B172" s="117"/>
      <c r="C172" s="117" t="s">
        <v>400</v>
      </c>
      <c r="D172" s="117" t="s">
        <v>401</v>
      </c>
      <c r="E172" s="49" t="s">
        <v>402</v>
      </c>
      <c r="F172" s="117" t="s">
        <v>403</v>
      </c>
      <c r="G172" s="117" t="s">
        <v>404</v>
      </c>
      <c r="H172" s="120" t="s">
        <v>365</v>
      </c>
      <c r="I172" s="849">
        <v>43101</v>
      </c>
      <c r="J172" s="849">
        <v>43800</v>
      </c>
      <c r="K172" s="1043"/>
      <c r="L172" s="1043"/>
      <c r="M172" s="10" t="s">
        <v>51</v>
      </c>
      <c r="N172" s="10" t="s">
        <v>51</v>
      </c>
      <c r="O172" s="10" t="s">
        <v>51</v>
      </c>
      <c r="P172" s="1046"/>
      <c r="Q172" s="1046"/>
      <c r="R172" s="1028"/>
      <c r="S172" s="1294"/>
      <c r="T172" s="1294"/>
      <c r="U172" s="1294"/>
      <c r="V172" s="119" t="s">
        <v>365</v>
      </c>
    </row>
    <row r="173" spans="1:22" ht="409.5" customHeight="1">
      <c r="A173" s="117">
        <v>3</v>
      </c>
      <c r="B173" s="117"/>
      <c r="C173" s="117" t="s">
        <v>405</v>
      </c>
      <c r="D173" s="117" t="s">
        <v>406</v>
      </c>
      <c r="E173" s="117" t="s">
        <v>407</v>
      </c>
      <c r="F173" s="117" t="s">
        <v>408</v>
      </c>
      <c r="G173" s="117" t="s">
        <v>409</v>
      </c>
      <c r="H173" s="117" t="s">
        <v>365</v>
      </c>
      <c r="I173" s="849">
        <v>43101</v>
      </c>
      <c r="J173" s="849">
        <v>43800</v>
      </c>
      <c r="K173" s="1043"/>
      <c r="L173" s="1043"/>
      <c r="M173" s="10" t="s">
        <v>51</v>
      </c>
      <c r="N173" s="10" t="s">
        <v>51</v>
      </c>
      <c r="O173" s="10" t="s">
        <v>51</v>
      </c>
      <c r="P173" s="36"/>
      <c r="Q173" s="36"/>
      <c r="R173" s="37">
        <f t="shared" ref="R173" si="0">P173+Q173</f>
        <v>0</v>
      </c>
      <c r="S173" s="1294"/>
      <c r="T173" s="1294">
        <f t="shared" ref="T173" si="1">IFERROR(S173/K173*100,0)</f>
        <v>0</v>
      </c>
      <c r="U173" s="1294">
        <f>IFERROR(R173/$R$176*100,0)</f>
        <v>0</v>
      </c>
      <c r="V173" s="119" t="s">
        <v>365</v>
      </c>
    </row>
    <row r="174" spans="1:22" ht="400.5" customHeight="1">
      <c r="A174" s="117">
        <v>4</v>
      </c>
      <c r="B174" s="117"/>
      <c r="C174" s="117" t="s">
        <v>410</v>
      </c>
      <c r="D174" s="117" t="s">
        <v>411</v>
      </c>
      <c r="E174" s="117" t="s">
        <v>412</v>
      </c>
      <c r="F174" s="117" t="s">
        <v>413</v>
      </c>
      <c r="G174" s="117" t="s">
        <v>414</v>
      </c>
      <c r="H174" s="117" t="s">
        <v>365</v>
      </c>
      <c r="I174" s="849">
        <v>43101</v>
      </c>
      <c r="J174" s="849">
        <v>43800</v>
      </c>
      <c r="K174" s="1043"/>
      <c r="L174" s="1043"/>
      <c r="M174" s="10" t="s">
        <v>51</v>
      </c>
      <c r="N174" s="10" t="s">
        <v>51</v>
      </c>
      <c r="O174" s="10" t="s">
        <v>51</v>
      </c>
      <c r="P174" s="36"/>
      <c r="Q174" s="36"/>
      <c r="R174" s="37">
        <f>P174+Q174</f>
        <v>0</v>
      </c>
      <c r="S174" s="1294"/>
      <c r="T174" s="1294">
        <f>IFERROR(S174/K174*100,0)</f>
        <v>0</v>
      </c>
      <c r="U174" s="1294">
        <f>IFERROR(R174/$R$176*100,0)</f>
        <v>0</v>
      </c>
      <c r="V174" s="119" t="s">
        <v>365</v>
      </c>
    </row>
    <row r="175" spans="1:22" ht="330" customHeight="1">
      <c r="A175" s="117">
        <v>5</v>
      </c>
      <c r="B175" s="117"/>
      <c r="C175" s="117" t="s">
        <v>415</v>
      </c>
      <c r="D175" s="117" t="s">
        <v>416</v>
      </c>
      <c r="E175" s="134" t="s">
        <v>417</v>
      </c>
      <c r="F175" s="117" t="s">
        <v>418</v>
      </c>
      <c r="G175" s="117" t="s">
        <v>419</v>
      </c>
      <c r="H175" s="117" t="s">
        <v>365</v>
      </c>
      <c r="I175" s="849">
        <v>43101</v>
      </c>
      <c r="J175" s="849">
        <v>43800</v>
      </c>
      <c r="K175" s="1044"/>
      <c r="L175" s="1044"/>
      <c r="M175" s="10" t="s">
        <v>51</v>
      </c>
      <c r="N175" s="10" t="s">
        <v>51</v>
      </c>
      <c r="O175" s="10" t="s">
        <v>51</v>
      </c>
      <c r="P175" s="36"/>
      <c r="Q175" s="36"/>
      <c r="R175" s="37">
        <f t="shared" ref="R175" si="2">P175+Q175</f>
        <v>0</v>
      </c>
      <c r="S175" s="1295"/>
      <c r="T175" s="1295">
        <f t="shared" ref="T175" si="3">IFERROR(S175/K175*100,0)</f>
        <v>0</v>
      </c>
      <c r="U175" s="1295">
        <f>IFERROR(R175/$R$176*100,0)</f>
        <v>0</v>
      </c>
      <c r="V175" s="117" t="s">
        <v>420</v>
      </c>
    </row>
    <row r="176" spans="1:22" s="17" customFormat="1" ht="24.75" customHeight="1">
      <c r="A176" s="1013" t="s">
        <v>38</v>
      </c>
      <c r="B176" s="1014"/>
      <c r="C176" s="1014"/>
      <c r="D176" s="1014"/>
      <c r="E176" s="1014"/>
      <c r="F176" s="1014"/>
      <c r="G176" s="1014"/>
      <c r="H176" s="1014"/>
      <c r="I176" s="1014"/>
      <c r="J176" s="1015"/>
      <c r="K176" s="111">
        <f>SUM(K171:K173)</f>
        <v>109584</v>
      </c>
      <c r="L176" s="111">
        <f>SUM(L171:L173)</f>
        <v>109584</v>
      </c>
      <c r="M176" s="1016"/>
      <c r="N176" s="1017"/>
      <c r="O176" s="1018"/>
      <c r="P176" s="13">
        <f>SUM(P171:P173)</f>
        <v>0</v>
      </c>
      <c r="Q176" s="13">
        <f>SUM(Q171:Q173)</f>
        <v>0</v>
      </c>
      <c r="R176" s="13">
        <f>SUM(R171:R173)</f>
        <v>0</v>
      </c>
      <c r="S176" s="14">
        <f>SUM(S171)</f>
        <v>0</v>
      </c>
      <c r="T176" s="15">
        <f>IFERROR(S176/K176*100,0)</f>
        <v>0</v>
      </c>
      <c r="U176" s="15">
        <f>SUM(U171:U173)</f>
        <v>100</v>
      </c>
      <c r="V176" s="16"/>
    </row>
    <row r="177" spans="1:22">
      <c r="A177" s="43" t="s">
        <v>39</v>
      </c>
      <c r="B177" s="43"/>
      <c r="C177" s="43"/>
      <c r="D177" s="43"/>
      <c r="E177" s="43"/>
      <c r="F177" s="43"/>
      <c r="G177" s="43"/>
      <c r="H177" s="43"/>
      <c r="I177" s="43"/>
      <c r="J177" s="43"/>
      <c r="K177" s="44"/>
      <c r="L177" s="44"/>
      <c r="M177" s="44"/>
      <c r="N177" s="44"/>
      <c r="O177" s="44"/>
      <c r="P177" s="45"/>
      <c r="Q177" s="45"/>
      <c r="R177" s="46"/>
      <c r="S177" s="43"/>
      <c r="T177" s="43"/>
      <c r="U177" s="43"/>
      <c r="V177" s="43"/>
    </row>
    <row r="178" spans="1:22" ht="36" customHeight="1">
      <c r="A178" s="1001" t="s">
        <v>40</v>
      </c>
      <c r="B178" s="1002"/>
      <c r="C178" s="1002"/>
      <c r="D178" s="1002"/>
      <c r="E178" s="1002"/>
      <c r="F178" s="1002"/>
      <c r="G178" s="1002"/>
      <c r="H178" s="1002"/>
      <c r="I178" s="1002"/>
      <c r="J178" s="1002"/>
      <c r="K178" s="1002"/>
      <c r="L178" s="1002"/>
      <c r="M178" s="1002"/>
      <c r="N178" s="1002"/>
      <c r="O178" s="1002"/>
      <c r="P178" s="1002"/>
      <c r="Q178" s="1002"/>
      <c r="R178" s="1002"/>
      <c r="S178" s="1002"/>
      <c r="T178" s="1002"/>
      <c r="U178" s="1002"/>
      <c r="V178" s="1003"/>
    </row>
    <row r="179" spans="1:22" ht="95.25" customHeight="1">
      <c r="A179" s="1034"/>
      <c r="B179" s="1035"/>
      <c r="C179" s="1035"/>
      <c r="D179" s="1035"/>
      <c r="E179" s="1035"/>
      <c r="F179" s="1035"/>
      <c r="G179" s="1035"/>
      <c r="H179" s="1035"/>
      <c r="I179" s="1035"/>
      <c r="J179" s="1035"/>
      <c r="K179" s="1035"/>
      <c r="L179" s="1035"/>
      <c r="M179" s="1035"/>
      <c r="N179" s="1035"/>
      <c r="O179" s="1035"/>
      <c r="P179" s="1035"/>
      <c r="Q179" s="1035"/>
      <c r="R179" s="1035"/>
      <c r="S179" s="1035"/>
      <c r="T179" s="1035"/>
      <c r="U179" s="1035"/>
      <c r="V179" s="1036"/>
    </row>
    <row r="180" spans="1:22" ht="15" hidden="1" customHeight="1">
      <c r="A180" s="1037" t="s">
        <v>41</v>
      </c>
      <c r="B180" s="1037"/>
      <c r="C180" s="1037"/>
      <c r="D180" s="1037"/>
      <c r="E180" s="1037"/>
      <c r="F180" s="1037"/>
      <c r="G180" s="1037"/>
      <c r="H180" s="1037"/>
      <c r="I180" s="1037"/>
      <c r="J180" s="23"/>
      <c r="K180" s="23"/>
      <c r="L180" s="23"/>
      <c r="M180" s="23"/>
      <c r="N180" s="23"/>
      <c r="O180" s="23"/>
      <c r="P180" s="23"/>
      <c r="Q180" s="23"/>
      <c r="R180" s="23"/>
      <c r="S180" s="23"/>
      <c r="T180" s="23"/>
      <c r="U180" s="23"/>
      <c r="V180" s="23"/>
    </row>
    <row r="181" spans="1:22" ht="15" hidden="1" customHeight="1">
      <c r="A181" s="24" t="s">
        <v>42</v>
      </c>
      <c r="B181" s="24"/>
      <c r="C181" s="1033" t="s">
        <v>43</v>
      </c>
      <c r="D181" s="1033"/>
      <c r="E181" s="1033"/>
      <c r="F181" s="1033"/>
      <c r="G181" s="1033"/>
      <c r="H181" s="1033"/>
      <c r="I181" s="1033"/>
      <c r="V181" s="1"/>
    </row>
    <row r="182" spans="1:22" ht="15" hidden="1" customHeight="1">
      <c r="A182" s="24" t="s">
        <v>44</v>
      </c>
      <c r="B182" s="24"/>
      <c r="C182" s="1033" t="s">
        <v>45</v>
      </c>
      <c r="D182" s="1033"/>
      <c r="E182" s="1033"/>
      <c r="F182" s="1033"/>
      <c r="G182" s="1033"/>
      <c r="H182" s="1033"/>
      <c r="I182" s="1033"/>
      <c r="V182" s="1"/>
    </row>
    <row r="183" spans="1:22" ht="15" hidden="1" customHeight="1">
      <c r="A183" s="24" t="s">
        <v>46</v>
      </c>
      <c r="B183" s="24"/>
      <c r="C183" s="1033" t="s">
        <v>47</v>
      </c>
      <c r="D183" s="1033"/>
      <c r="E183" s="1033"/>
      <c r="F183" s="1033"/>
      <c r="G183" s="1033"/>
      <c r="H183" s="1033"/>
      <c r="I183" s="1033"/>
      <c r="V183" s="1"/>
    </row>
    <row r="184" spans="1:22" ht="15" hidden="1" customHeight="1">
      <c r="A184" s="24" t="s">
        <v>48</v>
      </c>
      <c r="B184" s="24"/>
      <c r="C184" s="1033" t="s">
        <v>49</v>
      </c>
      <c r="D184" s="1033"/>
      <c r="E184" s="1033"/>
      <c r="F184" s="1033"/>
      <c r="G184" s="1033"/>
      <c r="H184" s="1033"/>
      <c r="I184" s="1033"/>
      <c r="V184" s="1"/>
    </row>
    <row r="185" spans="1:22" ht="35.25" customHeight="1"/>
  </sheetData>
  <sheetProtection formatCells="0" formatRows="0" insertRows="0" deleteRows="0"/>
  <mergeCells count="176">
    <mergeCell ref="A157:V157"/>
    <mergeCell ref="A158:V158"/>
    <mergeCell ref="A159:I159"/>
    <mergeCell ref="J159:V159"/>
    <mergeCell ref="A160:I160"/>
    <mergeCell ref="J160:V160"/>
    <mergeCell ref="B20:C20"/>
    <mergeCell ref="B19:C19"/>
    <mergeCell ref="A102:C102"/>
    <mergeCell ref="A38:F38"/>
    <mergeCell ref="A39:F39"/>
    <mergeCell ref="A40:C40"/>
    <mergeCell ref="D40:F40"/>
    <mergeCell ref="A41:C41"/>
    <mergeCell ref="D41:F41"/>
    <mergeCell ref="A48:C48"/>
    <mergeCell ref="A49:C49"/>
    <mergeCell ref="A54:F54"/>
    <mergeCell ref="A55:F55"/>
    <mergeCell ref="A56:F56"/>
    <mergeCell ref="A57:F57"/>
    <mergeCell ref="A58:F58"/>
    <mergeCell ref="A50:C50"/>
    <mergeCell ref="A51:C51"/>
    <mergeCell ref="A164:I164"/>
    <mergeCell ref="J164:V164"/>
    <mergeCell ref="A165:I165"/>
    <mergeCell ref="J165:V165"/>
    <mergeCell ref="A166:I166"/>
    <mergeCell ref="J166:V166"/>
    <mergeCell ref="A161:I161"/>
    <mergeCell ref="J161:V161"/>
    <mergeCell ref="A162:I162"/>
    <mergeCell ref="J162:V162"/>
    <mergeCell ref="A163:I163"/>
    <mergeCell ref="J163:V163"/>
    <mergeCell ref="S169:S170"/>
    <mergeCell ref="T169:T170"/>
    <mergeCell ref="I169:I170"/>
    <mergeCell ref="A167:V167"/>
    <mergeCell ref="A168:A170"/>
    <mergeCell ref="B168:B170"/>
    <mergeCell ref="C168:H168"/>
    <mergeCell ref="I168:J168"/>
    <mergeCell ref="K168:R168"/>
    <mergeCell ref="S168:T168"/>
    <mergeCell ref="U168:U170"/>
    <mergeCell ref="V168:V170"/>
    <mergeCell ref="C169:C170"/>
    <mergeCell ref="D169:D170"/>
    <mergeCell ref="E169:E170"/>
    <mergeCell ref="L169:L170"/>
    <mergeCell ref="T171:T175"/>
    <mergeCell ref="U171:U175"/>
    <mergeCell ref="C184:I184"/>
    <mergeCell ref="A179:V179"/>
    <mergeCell ref="A180:I180"/>
    <mergeCell ref="C181:I181"/>
    <mergeCell ref="C182:I182"/>
    <mergeCell ref="C183:I183"/>
    <mergeCell ref="M169:O169"/>
    <mergeCell ref="M176:O176"/>
    <mergeCell ref="A176:J176"/>
    <mergeCell ref="A178:V178"/>
    <mergeCell ref="Q171:Q172"/>
    <mergeCell ref="R171:R172"/>
    <mergeCell ref="P171:P172"/>
    <mergeCell ref="K171:K175"/>
    <mergeCell ref="L171:L175"/>
    <mergeCell ref="J169:J170"/>
    <mergeCell ref="K169:K170"/>
    <mergeCell ref="F169:F170"/>
    <mergeCell ref="G169:G170"/>
    <mergeCell ref="H169:H170"/>
    <mergeCell ref="P169:R169"/>
    <mergeCell ref="S171:S175"/>
    <mergeCell ref="B11:D11"/>
    <mergeCell ref="A12:F12"/>
    <mergeCell ref="A13:F13"/>
    <mergeCell ref="A14:F14"/>
    <mergeCell ref="A15:F15"/>
    <mergeCell ref="A6:F7"/>
    <mergeCell ref="B8:F8"/>
    <mergeCell ref="B9:D9"/>
    <mergeCell ref="E9:F9"/>
    <mergeCell ref="B10:D10"/>
    <mergeCell ref="E10:F10"/>
    <mergeCell ref="A16:F16"/>
    <mergeCell ref="A17:C17"/>
    <mergeCell ref="D17:F37"/>
    <mergeCell ref="A21:A22"/>
    <mergeCell ref="A23:A25"/>
    <mergeCell ref="A26:A33"/>
    <mergeCell ref="A45:F45"/>
    <mergeCell ref="A46:F46"/>
    <mergeCell ref="A47:C47"/>
    <mergeCell ref="A42:C42"/>
    <mergeCell ref="D42:F42"/>
    <mergeCell ref="A43:C43"/>
    <mergeCell ref="D43:F43"/>
    <mergeCell ref="A44:C44"/>
    <mergeCell ref="D44:F44"/>
    <mergeCell ref="A52:C52"/>
    <mergeCell ref="A53:F53"/>
    <mergeCell ref="B65:E65"/>
    <mergeCell ref="A66:E66"/>
    <mergeCell ref="B67:E67"/>
    <mergeCell ref="A68:E68"/>
    <mergeCell ref="B69:E69"/>
    <mergeCell ref="A59:F59"/>
    <mergeCell ref="A60:E60"/>
    <mergeCell ref="A62:E62"/>
    <mergeCell ref="B63:E63"/>
    <mergeCell ref="A64:E64"/>
    <mergeCell ref="A75:E75"/>
    <mergeCell ref="B76:E76"/>
    <mergeCell ref="B77:E77"/>
    <mergeCell ref="A78:E78"/>
    <mergeCell ref="B79:E79"/>
    <mergeCell ref="A70:E70"/>
    <mergeCell ref="B71:E71"/>
    <mergeCell ref="A72:E72"/>
    <mergeCell ref="B73:E73"/>
    <mergeCell ref="B74:E74"/>
    <mergeCell ref="B85:E85"/>
    <mergeCell ref="B86:E86"/>
    <mergeCell ref="A87:E87"/>
    <mergeCell ref="B88:E88"/>
    <mergeCell ref="B89:E89"/>
    <mergeCell ref="B80:E80"/>
    <mergeCell ref="A81:E81"/>
    <mergeCell ref="B82:E82"/>
    <mergeCell ref="B83:E83"/>
    <mergeCell ref="A84:E84"/>
    <mergeCell ref="A95:F95"/>
    <mergeCell ref="A96:F96"/>
    <mergeCell ref="A97:F97"/>
    <mergeCell ref="A98:F98"/>
    <mergeCell ref="A99:F99"/>
    <mergeCell ref="A90:E90"/>
    <mergeCell ref="B91:E91"/>
    <mergeCell ref="B92:E92"/>
    <mergeCell ref="A93:F93"/>
    <mergeCell ref="A94:F94"/>
    <mergeCell ref="A106:C106"/>
    <mergeCell ref="D106:F106"/>
    <mergeCell ref="C107:C108"/>
    <mergeCell ref="F107:F108"/>
    <mergeCell ref="A111:F111"/>
    <mergeCell ref="A100:F100"/>
    <mergeCell ref="A101:F101"/>
    <mergeCell ref="A103:F103"/>
    <mergeCell ref="A105:C105"/>
    <mergeCell ref="D105:F105"/>
    <mergeCell ref="A114:F114"/>
    <mergeCell ref="A119:F119"/>
    <mergeCell ref="A120:F120"/>
    <mergeCell ref="A121:C121"/>
    <mergeCell ref="A122:C122"/>
    <mergeCell ref="A112:B112"/>
    <mergeCell ref="C112:D112"/>
    <mergeCell ref="E112:F112"/>
    <mergeCell ref="A113:B113"/>
    <mergeCell ref="C113:D113"/>
    <mergeCell ref="E113:F113"/>
    <mergeCell ref="A133:F133"/>
    <mergeCell ref="A128:F128"/>
    <mergeCell ref="A129:F129"/>
    <mergeCell ref="A130:F130"/>
    <mergeCell ref="A131:F131"/>
    <mergeCell ref="A132:F132"/>
    <mergeCell ref="A123:C123"/>
    <mergeCell ref="A124:C124"/>
    <mergeCell ref="A125:C125"/>
    <mergeCell ref="A126:C126"/>
    <mergeCell ref="A127:C127"/>
  </mergeCells>
  <conditionalFormatting sqref="C21:C36">
    <cfRule type="cellIs" dxfId="8" priority="1" operator="equal">
      <formula>"S"</formula>
    </cfRule>
    <cfRule type="cellIs" dxfId="7" priority="2" operator="equal">
      <formula>"P"</formula>
    </cfRule>
    <cfRule type="cellIs" dxfId="6" priority="3" operator="equal">
      <formula>"x"</formula>
    </cfRule>
  </conditionalFormatting>
  <pageMargins left="0.511811024" right="0.511811024" top="0.78740157499999996" bottom="0.78740157499999996" header="0.31496062000000002" footer="0.31496062000000002"/>
  <pageSetup paperSize="9" scale="62"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Y190"/>
  <sheetViews>
    <sheetView showGridLines="0" zoomScale="70" zoomScaleNormal="70" zoomScaleSheetLayoutView="80" workbookViewId="0">
      <selection activeCell="B10" sqref="B10:D10"/>
    </sheetView>
  </sheetViews>
  <sheetFormatPr defaultColWidth="9.140625" defaultRowHeight="26.25"/>
  <cols>
    <col min="1" max="1" width="36" style="1" customWidth="1"/>
    <col min="2" max="2" width="48" style="2" customWidth="1"/>
    <col min="3" max="3" width="59" style="1" customWidth="1"/>
    <col min="4" max="4" width="57.42578125" style="1" customWidth="1"/>
    <col min="5" max="5" width="126.5703125" style="1" customWidth="1"/>
    <col min="6" max="6" width="53.85546875" style="1" customWidth="1"/>
    <col min="7" max="7" width="53.42578125" style="1" customWidth="1"/>
    <col min="8" max="8" width="26.42578125" style="1" customWidth="1"/>
    <col min="9" max="9" width="21.28515625" style="1" bestFit="1" customWidth="1"/>
    <col min="10" max="10" width="21.28515625" style="1" customWidth="1"/>
    <col min="11" max="15" width="32.28515625" style="1" customWidth="1"/>
    <col min="16" max="16" width="28.5703125" style="1" customWidth="1"/>
    <col min="17" max="17" width="27.140625" style="1" customWidth="1"/>
    <col min="18" max="18" width="30" style="1" customWidth="1"/>
    <col min="19" max="19" width="31.42578125" style="1" customWidth="1"/>
    <col min="20" max="20" width="25" style="1" customWidth="1"/>
    <col min="21" max="21" width="20" style="1" customWidth="1"/>
    <col min="22" max="22" width="36" style="3" customWidth="1"/>
    <col min="23" max="16384" width="9.140625" style="4"/>
  </cols>
  <sheetData>
    <row r="4" spans="1:22" ht="33.75">
      <c r="K4" s="1704"/>
      <c r="L4" s="1704"/>
      <c r="M4" s="1704"/>
      <c r="N4" s="1704"/>
      <c r="O4" s="1704"/>
      <c r="P4" s="1704"/>
      <c r="Q4" s="1704"/>
      <c r="R4" s="1704"/>
      <c r="S4" s="1704"/>
      <c r="T4" s="1704"/>
      <c r="U4" s="1704"/>
    </row>
    <row r="5" spans="1:22" s="53" customFormat="1" ht="34.5" thickBot="1">
      <c r="A5" s="57"/>
      <c r="B5" s="2"/>
      <c r="C5" s="57"/>
      <c r="D5" s="57"/>
      <c r="E5" s="57"/>
      <c r="F5" s="57"/>
      <c r="G5" s="57"/>
      <c r="H5" s="57"/>
      <c r="I5" s="57"/>
      <c r="J5" s="57"/>
      <c r="K5" s="426"/>
      <c r="L5" s="426"/>
      <c r="M5" s="426"/>
      <c r="N5" s="426"/>
      <c r="O5" s="426"/>
      <c r="P5" s="426"/>
      <c r="Q5" s="426"/>
      <c r="R5" s="426"/>
      <c r="S5" s="426"/>
      <c r="T5" s="426"/>
      <c r="U5" s="426"/>
      <c r="V5" s="58"/>
    </row>
    <row r="6" spans="1:22" s="53" customFormat="1" ht="33.75">
      <c r="A6" s="1253" t="s">
        <v>1176</v>
      </c>
      <c r="B6" s="1254"/>
      <c r="C6" s="1254"/>
      <c r="D6" s="1254"/>
      <c r="E6" s="1254"/>
      <c r="F6" s="1255"/>
      <c r="G6" s="57"/>
      <c r="H6" s="57"/>
      <c r="I6" s="57"/>
      <c r="J6" s="57"/>
      <c r="K6" s="426"/>
      <c r="L6" s="426"/>
      <c r="M6" s="426"/>
      <c r="N6" s="426"/>
      <c r="O6" s="426"/>
      <c r="P6" s="426"/>
      <c r="Q6" s="426"/>
      <c r="R6" s="426"/>
      <c r="S6" s="426"/>
      <c r="T6" s="426"/>
      <c r="U6" s="426"/>
      <c r="V6" s="58"/>
    </row>
    <row r="7" spans="1:22" s="53" customFormat="1" ht="34.5" thickBot="1">
      <c r="A7" s="1256"/>
      <c r="B7" s="1257"/>
      <c r="C7" s="1257"/>
      <c r="D7" s="1257"/>
      <c r="E7" s="1257"/>
      <c r="F7" s="1258"/>
      <c r="G7" s="57"/>
      <c r="H7" s="57"/>
      <c r="I7" s="57"/>
      <c r="J7" s="57"/>
      <c r="K7" s="426"/>
      <c r="L7" s="426"/>
      <c r="M7" s="426"/>
      <c r="N7" s="426"/>
      <c r="O7" s="426"/>
      <c r="P7" s="426"/>
      <c r="Q7" s="426"/>
      <c r="R7" s="426"/>
      <c r="S7" s="426"/>
      <c r="T7" s="426"/>
      <c r="U7" s="426"/>
      <c r="V7" s="58"/>
    </row>
    <row r="8" spans="1:22" s="53" customFormat="1" ht="34.5" thickBot="1">
      <c r="A8" s="279" t="s">
        <v>1177</v>
      </c>
      <c r="B8" s="1679" t="s">
        <v>2279</v>
      </c>
      <c r="C8" s="1680"/>
      <c r="D8" s="1680"/>
      <c r="E8" s="1680"/>
      <c r="F8" s="1681"/>
      <c r="G8" s="57"/>
      <c r="H8" s="57"/>
      <c r="I8" s="57"/>
      <c r="J8" s="57"/>
      <c r="K8" s="426"/>
      <c r="L8" s="426"/>
      <c r="M8" s="426"/>
      <c r="N8" s="426"/>
      <c r="O8" s="426"/>
      <c r="P8" s="426"/>
      <c r="Q8" s="426"/>
      <c r="R8" s="426"/>
      <c r="S8" s="426"/>
      <c r="T8" s="426"/>
      <c r="U8" s="426"/>
      <c r="V8" s="58"/>
    </row>
    <row r="9" spans="1:22" s="53" customFormat="1" ht="34.5" thickBot="1">
      <c r="A9" s="279" t="s">
        <v>1178</v>
      </c>
      <c r="B9" s="1224" t="s">
        <v>1179</v>
      </c>
      <c r="C9" s="1225"/>
      <c r="D9" s="1267"/>
      <c r="E9" s="1682"/>
      <c r="F9" s="1683"/>
      <c r="G9" s="57"/>
      <c r="H9" s="57"/>
      <c r="I9" s="57"/>
      <c r="J9" s="57"/>
      <c r="K9" s="426"/>
      <c r="L9" s="426"/>
      <c r="M9" s="426"/>
      <c r="N9" s="426"/>
      <c r="O9" s="426"/>
      <c r="P9" s="426"/>
      <c r="Q9" s="426"/>
      <c r="R9" s="426"/>
      <c r="S9" s="426"/>
      <c r="T9" s="426"/>
      <c r="U9" s="426"/>
      <c r="V9" s="58"/>
    </row>
    <row r="10" spans="1:22" s="53" customFormat="1" ht="34.5" thickBot="1">
      <c r="A10" s="279" t="s">
        <v>1181</v>
      </c>
      <c r="B10" s="1224" t="s">
        <v>1533</v>
      </c>
      <c r="C10" s="1225"/>
      <c r="D10" s="1267"/>
      <c r="E10" s="1682" t="s">
        <v>1534</v>
      </c>
      <c r="F10" s="1683"/>
      <c r="G10" s="57"/>
      <c r="H10" s="57"/>
      <c r="I10" s="57"/>
      <c r="J10" s="57"/>
      <c r="K10" s="426"/>
      <c r="L10" s="426"/>
      <c r="M10" s="426"/>
      <c r="N10" s="426"/>
      <c r="O10" s="426"/>
      <c r="P10" s="426"/>
      <c r="Q10" s="426"/>
      <c r="R10" s="426"/>
      <c r="S10" s="426"/>
      <c r="T10" s="426"/>
      <c r="U10" s="426"/>
      <c r="V10" s="58"/>
    </row>
    <row r="11" spans="1:22" s="53" customFormat="1" ht="34.5" thickBot="1">
      <c r="A11" s="279" t="s">
        <v>1183</v>
      </c>
      <c r="B11" s="1224" t="s">
        <v>365</v>
      </c>
      <c r="C11" s="1225"/>
      <c r="D11" s="1267"/>
      <c r="E11" s="539"/>
      <c r="F11" s="540"/>
      <c r="G11" s="57"/>
      <c r="H11" s="57"/>
      <c r="I11" s="57"/>
      <c r="J11" s="57"/>
      <c r="K11" s="426"/>
      <c r="L11" s="426"/>
      <c r="M11" s="426"/>
      <c r="N11" s="426"/>
      <c r="O11" s="426"/>
      <c r="P11" s="426"/>
      <c r="Q11" s="426"/>
      <c r="R11" s="426"/>
      <c r="S11" s="426"/>
      <c r="T11" s="426"/>
      <c r="U11" s="426"/>
      <c r="V11" s="58"/>
    </row>
    <row r="12" spans="1:22" s="53" customFormat="1" ht="34.5" thickBot="1">
      <c r="A12" s="1284" t="s">
        <v>1185</v>
      </c>
      <c r="B12" s="1285"/>
      <c r="C12" s="1285"/>
      <c r="D12" s="1285"/>
      <c r="E12" s="1285"/>
      <c r="F12" s="1286"/>
      <c r="G12" s="57"/>
      <c r="H12" s="57"/>
      <c r="I12" s="57"/>
      <c r="J12" s="57"/>
      <c r="K12" s="426"/>
      <c r="L12" s="426"/>
      <c r="M12" s="426"/>
      <c r="N12" s="426"/>
      <c r="O12" s="426"/>
      <c r="P12" s="426"/>
      <c r="Q12" s="426"/>
      <c r="R12" s="426"/>
      <c r="S12" s="426"/>
      <c r="T12" s="426"/>
      <c r="U12" s="426"/>
      <c r="V12" s="58"/>
    </row>
    <row r="13" spans="1:22" s="53" customFormat="1" ht="34.5" thickBot="1">
      <c r="A13" s="1287" t="s">
        <v>1186</v>
      </c>
      <c r="B13" s="1288"/>
      <c r="C13" s="1288"/>
      <c r="D13" s="1288"/>
      <c r="E13" s="1288"/>
      <c r="F13" s="1289"/>
      <c r="G13" s="57"/>
      <c r="H13" s="57"/>
      <c r="I13" s="57"/>
      <c r="J13" s="57"/>
      <c r="K13" s="426"/>
      <c r="L13" s="426"/>
      <c r="M13" s="426"/>
      <c r="N13" s="426"/>
      <c r="O13" s="426"/>
      <c r="P13" s="426"/>
      <c r="Q13" s="426"/>
      <c r="R13" s="426"/>
      <c r="S13" s="426"/>
      <c r="T13" s="426"/>
      <c r="U13" s="426"/>
      <c r="V13" s="58"/>
    </row>
    <row r="14" spans="1:22" s="53" customFormat="1" ht="33.75" customHeight="1" thickBot="1">
      <c r="A14" s="1417" t="s">
        <v>1602</v>
      </c>
      <c r="B14" s="1418"/>
      <c r="C14" s="1418"/>
      <c r="D14" s="1418"/>
      <c r="E14" s="1418"/>
      <c r="F14" s="1419"/>
      <c r="G14" s="57"/>
      <c r="H14" s="57"/>
      <c r="I14" s="57"/>
      <c r="J14" s="57"/>
      <c r="K14" s="426"/>
      <c r="L14" s="426"/>
      <c r="M14" s="426"/>
      <c r="N14" s="426"/>
      <c r="O14" s="426"/>
      <c r="P14" s="426"/>
      <c r="Q14" s="426"/>
      <c r="R14" s="426"/>
      <c r="S14" s="426"/>
      <c r="T14" s="426"/>
      <c r="U14" s="426"/>
      <c r="V14" s="58"/>
    </row>
    <row r="15" spans="1:22" s="53" customFormat="1" ht="34.5" thickBot="1">
      <c r="A15" s="1172" t="s">
        <v>1187</v>
      </c>
      <c r="B15" s="1173"/>
      <c r="C15" s="1173"/>
      <c r="D15" s="1173"/>
      <c r="E15" s="1173"/>
      <c r="F15" s="1174"/>
      <c r="G15" s="57"/>
      <c r="H15" s="57"/>
      <c r="I15" s="57"/>
      <c r="J15" s="57"/>
      <c r="K15" s="426"/>
      <c r="L15" s="426"/>
      <c r="M15" s="426"/>
      <c r="N15" s="426"/>
      <c r="O15" s="426"/>
      <c r="P15" s="426"/>
      <c r="Q15" s="426"/>
      <c r="R15" s="426"/>
      <c r="S15" s="426"/>
      <c r="T15" s="426"/>
      <c r="U15" s="426"/>
      <c r="V15" s="58"/>
    </row>
    <row r="16" spans="1:22" s="53" customFormat="1" ht="34.5" thickBot="1">
      <c r="A16" s="1201" t="s">
        <v>1536</v>
      </c>
      <c r="B16" s="1202"/>
      <c r="C16" s="1202"/>
      <c r="D16" s="1202"/>
      <c r="E16" s="1202"/>
      <c r="F16" s="1203"/>
      <c r="G16" s="57"/>
      <c r="H16" s="57"/>
      <c r="I16" s="57"/>
      <c r="J16" s="57"/>
      <c r="K16" s="426"/>
      <c r="L16" s="426"/>
      <c r="M16" s="426"/>
      <c r="N16" s="426"/>
      <c r="O16" s="426"/>
      <c r="P16" s="426"/>
      <c r="Q16" s="426"/>
      <c r="R16" s="426"/>
      <c r="S16" s="426"/>
      <c r="T16" s="426"/>
      <c r="U16" s="426"/>
      <c r="V16" s="58"/>
    </row>
    <row r="17" spans="1:22" s="53" customFormat="1" ht="33.75">
      <c r="A17" s="1272" t="s">
        <v>1537</v>
      </c>
      <c r="B17" s="1273"/>
      <c r="C17" s="1274"/>
      <c r="D17" s="1276"/>
      <c r="E17" s="1276"/>
      <c r="F17" s="1276"/>
      <c r="G17" s="57"/>
      <c r="H17" s="57"/>
      <c r="I17" s="57"/>
      <c r="J17" s="57"/>
      <c r="K17" s="426"/>
      <c r="L17" s="426"/>
      <c r="M17" s="426"/>
      <c r="N17" s="426"/>
      <c r="O17" s="426"/>
      <c r="P17" s="426"/>
      <c r="Q17" s="426"/>
      <c r="R17" s="426"/>
      <c r="S17" s="426"/>
      <c r="T17" s="426"/>
      <c r="U17" s="426"/>
      <c r="V17" s="58"/>
    </row>
    <row r="18" spans="1:22" s="53" customFormat="1" ht="33.75">
      <c r="A18" s="284" t="s">
        <v>1190</v>
      </c>
      <c r="B18" s="285" t="s">
        <v>1191</v>
      </c>
      <c r="C18" s="286" t="s">
        <v>1192</v>
      </c>
      <c r="D18" s="1278"/>
      <c r="E18" s="1278"/>
      <c r="F18" s="1278"/>
      <c r="G18" s="57"/>
      <c r="H18" s="57"/>
      <c r="I18" s="57"/>
      <c r="J18" s="57"/>
      <c r="K18" s="426"/>
      <c r="L18" s="426"/>
      <c r="M18" s="426"/>
      <c r="N18" s="426"/>
      <c r="O18" s="426"/>
      <c r="P18" s="426"/>
      <c r="Q18" s="426"/>
      <c r="R18" s="426"/>
      <c r="S18" s="426"/>
      <c r="T18" s="426"/>
      <c r="U18" s="426"/>
      <c r="V18" s="58"/>
    </row>
    <row r="19" spans="1:22" s="53" customFormat="1" ht="33.75">
      <c r="A19" s="502" t="s">
        <v>1193</v>
      </c>
      <c r="B19" s="1685" t="s">
        <v>1289</v>
      </c>
      <c r="C19" s="1686"/>
      <c r="D19" s="1278"/>
      <c r="E19" s="1278"/>
      <c r="F19" s="1278"/>
      <c r="G19" s="57"/>
      <c r="H19" s="57"/>
      <c r="I19" s="57"/>
      <c r="J19" s="57"/>
      <c r="K19" s="469"/>
      <c r="L19" s="469"/>
      <c r="M19" s="469"/>
      <c r="N19" s="469"/>
      <c r="O19" s="469"/>
      <c r="P19" s="469"/>
      <c r="Q19" s="469"/>
      <c r="R19" s="469"/>
      <c r="S19" s="469"/>
      <c r="T19" s="469"/>
      <c r="U19" s="469"/>
      <c r="V19" s="58"/>
    </row>
    <row r="20" spans="1:22" s="53" customFormat="1" ht="54.75" customHeight="1">
      <c r="A20" s="487" t="s">
        <v>1195</v>
      </c>
      <c r="B20" s="1705" t="s">
        <v>1196</v>
      </c>
      <c r="C20" s="1706"/>
      <c r="D20" s="1278"/>
      <c r="E20" s="1278"/>
      <c r="F20" s="1278"/>
      <c r="G20" s="57"/>
      <c r="H20" s="57"/>
      <c r="I20" s="57"/>
      <c r="J20" s="57"/>
      <c r="K20" s="426"/>
      <c r="L20" s="426"/>
      <c r="M20" s="426"/>
      <c r="N20" s="426"/>
      <c r="O20" s="426"/>
      <c r="P20" s="426"/>
      <c r="Q20" s="426"/>
      <c r="R20" s="426"/>
      <c r="S20" s="426"/>
      <c r="T20" s="426"/>
      <c r="U20" s="426"/>
      <c r="V20" s="58"/>
    </row>
    <row r="21" spans="1:22" s="53" customFormat="1" ht="40.5" customHeight="1">
      <c r="A21" s="1279" t="s">
        <v>1197</v>
      </c>
      <c r="B21" s="541" t="s">
        <v>1198</v>
      </c>
      <c r="C21" s="542">
        <v>1</v>
      </c>
      <c r="D21" s="1278"/>
      <c r="E21" s="1278"/>
      <c r="F21" s="1278"/>
      <c r="G21" s="57"/>
      <c r="H21" s="57"/>
      <c r="I21" s="57"/>
      <c r="J21" s="57"/>
      <c r="K21" s="426"/>
      <c r="L21" s="426"/>
      <c r="M21" s="426"/>
      <c r="N21" s="426"/>
      <c r="O21" s="426"/>
      <c r="P21" s="426"/>
      <c r="Q21" s="426"/>
      <c r="R21" s="426"/>
      <c r="S21" s="426"/>
      <c r="T21" s="426"/>
      <c r="U21" s="426"/>
      <c r="V21" s="58"/>
    </row>
    <row r="22" spans="1:22" s="53" customFormat="1" ht="33.75">
      <c r="A22" s="1280"/>
      <c r="B22" s="541" t="s">
        <v>183</v>
      </c>
      <c r="C22" s="542">
        <v>25</v>
      </c>
      <c r="D22" s="1278"/>
      <c r="E22" s="1278"/>
      <c r="F22" s="1278"/>
      <c r="G22" s="57"/>
      <c r="H22" s="57"/>
      <c r="I22" s="57"/>
      <c r="J22" s="57"/>
      <c r="K22" s="426"/>
      <c r="L22" s="426"/>
      <c r="M22" s="426"/>
      <c r="N22" s="426"/>
      <c r="O22" s="426"/>
      <c r="P22" s="426"/>
      <c r="Q22" s="426"/>
      <c r="R22" s="426"/>
      <c r="S22" s="426"/>
      <c r="T22" s="426"/>
      <c r="U22" s="426"/>
      <c r="V22" s="58"/>
    </row>
    <row r="23" spans="1:22" s="53" customFormat="1" ht="42" customHeight="1">
      <c r="A23" s="1279" t="s">
        <v>1199</v>
      </c>
      <c r="B23" s="541" t="s">
        <v>61</v>
      </c>
      <c r="C23" s="542">
        <v>40</v>
      </c>
      <c r="D23" s="1278"/>
      <c r="E23" s="1278"/>
      <c r="F23" s="1278"/>
      <c r="G23" s="57"/>
      <c r="H23" s="57"/>
      <c r="I23" s="57"/>
      <c r="J23" s="57"/>
      <c r="K23" s="426"/>
      <c r="L23" s="426"/>
      <c r="M23" s="426"/>
      <c r="N23" s="426"/>
      <c r="O23" s="426"/>
      <c r="P23" s="426"/>
      <c r="Q23" s="426"/>
      <c r="R23" s="426"/>
      <c r="S23" s="426"/>
      <c r="T23" s="426"/>
      <c r="U23" s="426"/>
      <c r="V23" s="58"/>
    </row>
    <row r="24" spans="1:22" s="53" customFormat="1" ht="51.75" customHeight="1">
      <c r="A24" s="1281"/>
      <c r="B24" s="541" t="s">
        <v>1057</v>
      </c>
      <c r="C24" s="542">
        <v>10</v>
      </c>
      <c r="D24" s="1278"/>
      <c r="E24" s="1278"/>
      <c r="F24" s="1278"/>
      <c r="G24" s="57"/>
      <c r="H24" s="57"/>
      <c r="I24" s="57"/>
      <c r="J24" s="57"/>
      <c r="K24" s="426"/>
      <c r="L24" s="426"/>
      <c r="M24" s="426"/>
      <c r="N24" s="426"/>
      <c r="O24" s="426"/>
      <c r="P24" s="426"/>
      <c r="Q24" s="426"/>
      <c r="R24" s="426"/>
      <c r="S24" s="426"/>
      <c r="T24" s="426"/>
      <c r="U24" s="426"/>
      <c r="V24" s="58"/>
    </row>
    <row r="25" spans="1:22" s="53" customFormat="1" ht="55.5" customHeight="1">
      <c r="A25" s="1281"/>
      <c r="B25" s="541" t="s">
        <v>85</v>
      </c>
      <c r="C25" s="542">
        <v>5</v>
      </c>
      <c r="D25" s="1278"/>
      <c r="E25" s="1278"/>
      <c r="F25" s="1278"/>
      <c r="G25" s="57"/>
      <c r="H25" s="57"/>
      <c r="I25" s="57"/>
      <c r="J25" s="57"/>
      <c r="K25" s="426"/>
      <c r="L25" s="426"/>
      <c r="M25" s="426"/>
      <c r="N25" s="426"/>
      <c r="O25" s="426"/>
      <c r="P25" s="426"/>
      <c r="Q25" s="426"/>
      <c r="R25" s="426"/>
      <c r="S25" s="426"/>
      <c r="T25" s="426"/>
      <c r="U25" s="426"/>
      <c r="V25" s="58"/>
    </row>
    <row r="26" spans="1:22" s="53" customFormat="1" ht="42" customHeight="1">
      <c r="A26" s="1281" t="s">
        <v>1199</v>
      </c>
      <c r="B26" s="541" t="s">
        <v>184</v>
      </c>
      <c r="C26" s="542">
        <v>1</v>
      </c>
      <c r="D26" s="1278"/>
      <c r="E26" s="1278"/>
      <c r="F26" s="1278"/>
      <c r="G26" s="57"/>
      <c r="H26" s="57"/>
      <c r="I26" s="57"/>
      <c r="J26" s="57"/>
      <c r="K26" s="426"/>
      <c r="L26" s="426"/>
      <c r="M26" s="426"/>
      <c r="N26" s="426"/>
      <c r="O26" s="426"/>
      <c r="P26" s="426"/>
      <c r="Q26" s="426"/>
      <c r="R26" s="426"/>
      <c r="S26" s="426"/>
      <c r="T26" s="426"/>
      <c r="U26" s="426"/>
      <c r="V26" s="58"/>
    </row>
    <row r="27" spans="1:22" s="53" customFormat="1" ht="51" customHeight="1">
      <c r="A27" s="1281"/>
      <c r="B27" s="541" t="s">
        <v>1055</v>
      </c>
      <c r="C27" s="542">
        <v>1</v>
      </c>
      <c r="D27" s="1278"/>
      <c r="E27" s="1278"/>
      <c r="F27" s="1278"/>
      <c r="G27" s="57"/>
      <c r="H27" s="57"/>
      <c r="I27" s="57"/>
      <c r="J27" s="57"/>
      <c r="K27" s="426"/>
      <c r="L27" s="426"/>
      <c r="M27" s="426"/>
      <c r="N27" s="426"/>
      <c r="O27" s="426"/>
      <c r="P27" s="426"/>
      <c r="Q27" s="426"/>
      <c r="R27" s="426"/>
      <c r="S27" s="426"/>
      <c r="T27" s="426"/>
      <c r="U27" s="426"/>
      <c r="V27" s="58"/>
    </row>
    <row r="28" spans="1:22" s="53" customFormat="1" ht="43.5" customHeight="1">
      <c r="A28" s="1281"/>
      <c r="B28" s="541" t="s">
        <v>7</v>
      </c>
      <c r="C28" s="542">
        <v>1</v>
      </c>
      <c r="D28" s="1278"/>
      <c r="E28" s="1278"/>
      <c r="F28" s="1278"/>
      <c r="G28" s="57"/>
      <c r="H28" s="57"/>
      <c r="I28" s="57"/>
      <c r="J28" s="57"/>
      <c r="K28" s="426"/>
      <c r="L28" s="426"/>
      <c r="M28" s="426"/>
      <c r="N28" s="426"/>
      <c r="O28" s="426"/>
      <c r="P28" s="426"/>
      <c r="Q28" s="426"/>
      <c r="R28" s="426"/>
      <c r="S28" s="426"/>
      <c r="T28" s="426"/>
      <c r="U28" s="426"/>
      <c r="V28" s="58"/>
    </row>
    <row r="29" spans="1:22" s="53" customFormat="1" ht="33.75">
      <c r="A29" s="1281"/>
      <c r="B29" s="541" t="s">
        <v>55</v>
      </c>
      <c r="C29" s="542">
        <v>1</v>
      </c>
      <c r="D29" s="1278"/>
      <c r="E29" s="1278"/>
      <c r="F29" s="1278"/>
      <c r="G29" s="57"/>
      <c r="H29" s="57"/>
      <c r="I29" s="57"/>
      <c r="J29" s="57"/>
      <c r="K29" s="426"/>
      <c r="L29" s="426"/>
      <c r="M29" s="426"/>
      <c r="N29" s="426"/>
      <c r="O29" s="426"/>
      <c r="P29" s="426"/>
      <c r="Q29" s="426"/>
      <c r="R29" s="426"/>
      <c r="S29" s="426"/>
      <c r="T29" s="426"/>
      <c r="U29" s="426"/>
      <c r="V29" s="58"/>
    </row>
    <row r="30" spans="1:22" s="53" customFormat="1" ht="36" customHeight="1">
      <c r="A30" s="1281"/>
      <c r="B30" s="541" t="s">
        <v>303</v>
      </c>
      <c r="C30" s="542">
        <v>5</v>
      </c>
      <c r="D30" s="1278"/>
      <c r="E30" s="1278"/>
      <c r="F30" s="1278"/>
      <c r="G30" s="57"/>
      <c r="H30" s="57"/>
      <c r="I30" s="57"/>
      <c r="J30" s="57"/>
      <c r="K30" s="426"/>
      <c r="L30" s="426"/>
      <c r="M30" s="426"/>
      <c r="N30" s="426"/>
      <c r="O30" s="426"/>
      <c r="P30" s="426"/>
      <c r="Q30" s="426"/>
      <c r="R30" s="426"/>
      <c r="S30" s="426"/>
      <c r="T30" s="426"/>
      <c r="U30" s="426"/>
      <c r="V30" s="58"/>
    </row>
    <row r="31" spans="1:22" s="53" customFormat="1" ht="33.75">
      <c r="A31" s="1281"/>
      <c r="B31" s="541" t="s">
        <v>59</v>
      </c>
      <c r="C31" s="542">
        <v>1</v>
      </c>
      <c r="D31" s="1278"/>
      <c r="E31" s="1278"/>
      <c r="F31" s="1278"/>
      <c r="G31" s="57"/>
      <c r="H31" s="57"/>
      <c r="I31" s="57"/>
      <c r="J31" s="57"/>
      <c r="K31" s="426"/>
      <c r="L31" s="426"/>
      <c r="M31" s="426"/>
      <c r="N31" s="426"/>
      <c r="O31" s="426"/>
      <c r="P31" s="426"/>
      <c r="Q31" s="426"/>
      <c r="R31" s="426"/>
      <c r="S31" s="426"/>
      <c r="T31" s="426"/>
      <c r="U31" s="426"/>
      <c r="V31" s="58"/>
    </row>
    <row r="32" spans="1:22" s="53" customFormat="1" ht="33.75">
      <c r="A32" s="1281"/>
      <c r="B32" s="541" t="s">
        <v>732</v>
      </c>
      <c r="C32" s="542">
        <v>1</v>
      </c>
      <c r="D32" s="1278"/>
      <c r="E32" s="1278"/>
      <c r="F32" s="1278"/>
      <c r="G32" s="57"/>
      <c r="H32" s="57"/>
      <c r="I32" s="57"/>
      <c r="J32" s="57"/>
      <c r="K32" s="426"/>
      <c r="L32" s="426"/>
      <c r="M32" s="426"/>
      <c r="N32" s="426"/>
      <c r="O32" s="426"/>
      <c r="P32" s="426"/>
      <c r="Q32" s="426"/>
      <c r="R32" s="426"/>
      <c r="S32" s="426"/>
      <c r="T32" s="426"/>
      <c r="U32" s="426"/>
      <c r="V32" s="58"/>
    </row>
    <row r="33" spans="1:22" s="53" customFormat="1" ht="33.75">
      <c r="A33" s="1280"/>
      <c r="B33" s="541" t="s">
        <v>575</v>
      </c>
      <c r="C33" s="542">
        <v>5</v>
      </c>
      <c r="D33" s="1278"/>
      <c r="E33" s="1278"/>
      <c r="F33" s="1278"/>
      <c r="G33" s="57"/>
      <c r="H33" s="57"/>
      <c r="I33" s="57"/>
      <c r="J33" s="57"/>
      <c r="K33" s="426"/>
      <c r="L33" s="426"/>
      <c r="M33" s="426"/>
      <c r="N33" s="426"/>
      <c r="O33" s="426"/>
      <c r="P33" s="426"/>
      <c r="Q33" s="426"/>
      <c r="R33" s="426"/>
      <c r="S33" s="426"/>
      <c r="T33" s="426"/>
      <c r="U33" s="426"/>
      <c r="V33" s="58"/>
    </row>
    <row r="34" spans="1:22" s="53" customFormat="1" ht="36.75" customHeight="1">
      <c r="A34" s="476" t="s">
        <v>1200</v>
      </c>
      <c r="B34" s="541" t="s">
        <v>839</v>
      </c>
      <c r="C34" s="542">
        <v>1</v>
      </c>
      <c r="D34" s="1278"/>
      <c r="E34" s="1278"/>
      <c r="F34" s="1278"/>
      <c r="G34" s="57"/>
      <c r="H34" s="57"/>
      <c r="I34" s="57"/>
      <c r="J34" s="57"/>
      <c r="K34" s="426"/>
      <c r="L34" s="426"/>
      <c r="M34" s="426"/>
      <c r="N34" s="426"/>
      <c r="O34" s="426"/>
      <c r="P34" s="426"/>
      <c r="Q34" s="426"/>
      <c r="R34" s="426"/>
      <c r="S34" s="426"/>
      <c r="T34" s="426"/>
      <c r="U34" s="426"/>
      <c r="V34" s="58"/>
    </row>
    <row r="35" spans="1:22" s="53" customFormat="1" ht="38.25" customHeight="1">
      <c r="A35" s="477"/>
      <c r="B35" s="541" t="s">
        <v>574</v>
      </c>
      <c r="C35" s="542">
        <v>1</v>
      </c>
      <c r="D35" s="1278"/>
      <c r="E35" s="1278"/>
      <c r="F35" s="1278"/>
      <c r="G35" s="57"/>
      <c r="H35" s="57"/>
      <c r="I35" s="57"/>
      <c r="J35" s="57"/>
      <c r="K35" s="426"/>
      <c r="L35" s="426"/>
      <c r="M35" s="426"/>
      <c r="N35" s="426"/>
      <c r="O35" s="426"/>
      <c r="P35" s="426"/>
      <c r="Q35" s="426"/>
      <c r="R35" s="426"/>
      <c r="S35" s="426"/>
      <c r="T35" s="426"/>
      <c r="U35" s="426"/>
      <c r="V35" s="58"/>
    </row>
    <row r="36" spans="1:22" s="53" customFormat="1" ht="50.25" customHeight="1">
      <c r="A36" s="477"/>
      <c r="B36" s="543" t="s">
        <v>57</v>
      </c>
      <c r="C36" s="542">
        <v>1</v>
      </c>
      <c r="D36" s="1278"/>
      <c r="E36" s="1278"/>
      <c r="F36" s="1278"/>
      <c r="G36" s="57"/>
      <c r="H36" s="57"/>
      <c r="I36" s="57"/>
      <c r="J36" s="57"/>
      <c r="K36" s="426"/>
      <c r="L36" s="426"/>
      <c r="M36" s="426"/>
      <c r="N36" s="426"/>
      <c r="O36" s="426"/>
      <c r="P36" s="426"/>
      <c r="Q36" s="426"/>
      <c r="R36" s="426"/>
      <c r="S36" s="426"/>
      <c r="T36" s="426"/>
      <c r="U36" s="426"/>
      <c r="V36" s="58"/>
    </row>
    <row r="37" spans="1:22" s="53" customFormat="1" ht="34.5" thickBot="1">
      <c r="A37" s="477"/>
      <c r="B37" s="544" t="s">
        <v>1201</v>
      </c>
      <c r="C37" s="545">
        <f>SUM(C20:C36)</f>
        <v>100</v>
      </c>
      <c r="D37" s="1278"/>
      <c r="E37" s="1278"/>
      <c r="F37" s="1278"/>
      <c r="G37" s="57"/>
      <c r="H37" s="57"/>
      <c r="I37" s="57"/>
      <c r="J37" s="57"/>
      <c r="K37" s="426"/>
      <c r="L37" s="426"/>
      <c r="M37" s="426"/>
      <c r="N37" s="426"/>
      <c r="O37" s="426"/>
      <c r="P37" s="426"/>
      <c r="Q37" s="426"/>
      <c r="R37" s="426"/>
      <c r="S37" s="426"/>
      <c r="T37" s="426"/>
      <c r="U37" s="426"/>
      <c r="V37" s="58"/>
    </row>
    <row r="38" spans="1:22" s="53" customFormat="1" ht="34.5" thickBot="1">
      <c r="A38" s="1172" t="s">
        <v>1202</v>
      </c>
      <c r="B38" s="1173"/>
      <c r="C38" s="1173"/>
      <c r="D38" s="1173"/>
      <c r="E38" s="1173"/>
      <c r="F38" s="1174"/>
      <c r="G38" s="57"/>
      <c r="H38" s="57"/>
      <c r="I38" s="57"/>
      <c r="J38" s="57"/>
      <c r="K38" s="426"/>
      <c r="L38" s="426"/>
      <c r="M38" s="426"/>
      <c r="N38" s="426"/>
      <c r="O38" s="426"/>
      <c r="P38" s="426"/>
      <c r="Q38" s="426"/>
      <c r="R38" s="426"/>
      <c r="S38" s="426"/>
      <c r="T38" s="426"/>
      <c r="U38" s="426"/>
      <c r="V38" s="58"/>
    </row>
    <row r="39" spans="1:22" s="53" customFormat="1" ht="34.5" thickBot="1">
      <c r="A39" s="1201" t="s">
        <v>1203</v>
      </c>
      <c r="B39" s="1202"/>
      <c r="C39" s="1202"/>
      <c r="D39" s="1202"/>
      <c r="E39" s="1202"/>
      <c r="F39" s="1203"/>
      <c r="G39" s="57"/>
      <c r="H39" s="57"/>
      <c r="I39" s="57"/>
      <c r="J39" s="57"/>
      <c r="K39" s="426"/>
      <c r="L39" s="426"/>
      <c r="M39" s="426"/>
      <c r="N39" s="426"/>
      <c r="O39" s="426"/>
      <c r="P39" s="426"/>
      <c r="Q39" s="426"/>
      <c r="R39" s="426"/>
      <c r="S39" s="426"/>
      <c r="T39" s="426"/>
      <c r="U39" s="426"/>
      <c r="V39" s="58"/>
    </row>
    <row r="40" spans="1:22" s="53" customFormat="1" ht="34.5" thickBot="1">
      <c r="A40" s="1243" t="s">
        <v>1204</v>
      </c>
      <c r="B40" s="1244"/>
      <c r="C40" s="1245"/>
      <c r="D40" s="1246" t="s">
        <v>1205</v>
      </c>
      <c r="E40" s="1247"/>
      <c r="F40" s="1248"/>
      <c r="G40" s="57"/>
      <c r="H40" s="57"/>
      <c r="I40" s="57"/>
      <c r="J40" s="57"/>
      <c r="K40" s="426"/>
      <c r="L40" s="426"/>
      <c r="M40" s="426"/>
      <c r="N40" s="426"/>
      <c r="O40" s="426"/>
      <c r="P40" s="426"/>
      <c r="Q40" s="426"/>
      <c r="R40" s="426"/>
      <c r="S40" s="426"/>
      <c r="T40" s="426"/>
      <c r="U40" s="426"/>
      <c r="V40" s="58"/>
    </row>
    <row r="41" spans="1:22" s="53" customFormat="1" ht="34.5" thickBot="1">
      <c r="A41" s="1301" t="s">
        <v>1603</v>
      </c>
      <c r="B41" s="1302"/>
      <c r="C41" s="1668"/>
      <c r="D41" s="1301" t="s">
        <v>1604</v>
      </c>
      <c r="E41" s="1302"/>
      <c r="F41" s="1668"/>
      <c r="G41" s="57"/>
      <c r="H41" s="57"/>
      <c r="I41" s="57"/>
      <c r="J41" s="57"/>
      <c r="K41" s="426"/>
      <c r="L41" s="426"/>
      <c r="M41" s="426"/>
      <c r="N41" s="426"/>
      <c r="O41" s="426"/>
      <c r="P41" s="426"/>
      <c r="Q41" s="426"/>
      <c r="R41" s="426"/>
      <c r="S41" s="426"/>
      <c r="T41" s="426"/>
      <c r="U41" s="426"/>
      <c r="V41" s="58"/>
    </row>
    <row r="42" spans="1:22" s="53" customFormat="1" ht="34.5" thickBot="1">
      <c r="A42" s="1301" t="s">
        <v>1541</v>
      </c>
      <c r="B42" s="1302"/>
      <c r="C42" s="1668"/>
      <c r="D42" s="1301" t="s">
        <v>1605</v>
      </c>
      <c r="E42" s="1302"/>
      <c r="F42" s="1668"/>
      <c r="G42" s="57"/>
      <c r="H42" s="57"/>
      <c r="I42" s="57"/>
      <c r="J42" s="57"/>
      <c r="K42" s="426"/>
      <c r="L42" s="426"/>
      <c r="M42" s="426"/>
      <c r="N42" s="426"/>
      <c r="O42" s="426"/>
      <c r="P42" s="426"/>
      <c r="Q42" s="426"/>
      <c r="R42" s="426"/>
      <c r="S42" s="426"/>
      <c r="T42" s="426"/>
      <c r="U42" s="426"/>
      <c r="V42" s="58"/>
    </row>
    <row r="43" spans="1:22" s="53" customFormat="1" ht="34.5" thickBot="1">
      <c r="A43" s="1301" t="s">
        <v>1549</v>
      </c>
      <c r="B43" s="1302"/>
      <c r="C43" s="1668"/>
      <c r="D43" s="1301" t="s">
        <v>1546</v>
      </c>
      <c r="E43" s="1302"/>
      <c r="F43" s="1668"/>
      <c r="G43" s="57"/>
      <c r="H43" s="57"/>
      <c r="I43" s="57"/>
      <c r="J43" s="57"/>
      <c r="K43" s="426"/>
      <c r="L43" s="426"/>
      <c r="M43" s="426"/>
      <c r="N43" s="426"/>
      <c r="O43" s="426"/>
      <c r="P43" s="426"/>
      <c r="Q43" s="426"/>
      <c r="R43" s="426"/>
      <c r="S43" s="426"/>
      <c r="T43" s="426"/>
      <c r="U43" s="426"/>
      <c r="V43" s="58"/>
    </row>
    <row r="44" spans="1:22" s="53" customFormat="1" ht="34.5" thickBot="1">
      <c r="A44" s="1172" t="s">
        <v>1206</v>
      </c>
      <c r="B44" s="1173"/>
      <c r="C44" s="1173"/>
      <c r="D44" s="1173"/>
      <c r="E44" s="1173"/>
      <c r="F44" s="1174"/>
      <c r="G44" s="57"/>
      <c r="H44" s="57"/>
      <c r="I44" s="57"/>
      <c r="J44" s="57"/>
      <c r="K44" s="426"/>
      <c r="L44" s="426"/>
      <c r="M44" s="426"/>
      <c r="N44" s="426"/>
      <c r="O44" s="426"/>
      <c r="P44" s="426"/>
      <c r="Q44" s="426"/>
      <c r="R44" s="426"/>
      <c r="S44" s="426"/>
      <c r="T44" s="426"/>
      <c r="U44" s="426"/>
      <c r="V44" s="58"/>
    </row>
    <row r="45" spans="1:22" s="53" customFormat="1" ht="34.5" thickBot="1">
      <c r="A45" s="1201" t="s">
        <v>1207</v>
      </c>
      <c r="B45" s="1202"/>
      <c r="C45" s="1202"/>
      <c r="D45" s="1202"/>
      <c r="E45" s="1202"/>
      <c r="F45" s="1203"/>
      <c r="G45" s="57"/>
      <c r="H45" s="57"/>
      <c r="I45" s="57"/>
      <c r="J45" s="57"/>
      <c r="K45" s="426"/>
      <c r="L45" s="426"/>
      <c r="M45" s="426"/>
      <c r="N45" s="426"/>
      <c r="O45" s="426"/>
      <c r="P45" s="426"/>
      <c r="Q45" s="426"/>
      <c r="R45" s="426"/>
      <c r="S45" s="426"/>
      <c r="T45" s="426"/>
      <c r="U45" s="426"/>
      <c r="V45" s="58"/>
    </row>
    <row r="46" spans="1:22" s="53" customFormat="1" ht="34.5" thickBot="1">
      <c r="A46" s="1243" t="s">
        <v>1551</v>
      </c>
      <c r="B46" s="1244"/>
      <c r="C46" s="1245"/>
      <c r="D46" s="550" t="s">
        <v>1209</v>
      </c>
      <c r="E46" s="547" t="s">
        <v>1552</v>
      </c>
      <c r="F46" s="547" t="s">
        <v>1553</v>
      </c>
      <c r="G46" s="57"/>
      <c r="H46" s="57"/>
      <c r="I46" s="57"/>
      <c r="J46" s="57"/>
      <c r="K46" s="426"/>
      <c r="L46" s="426"/>
      <c r="M46" s="426"/>
      <c r="N46" s="426"/>
      <c r="O46" s="426"/>
      <c r="P46" s="426"/>
      <c r="Q46" s="426"/>
      <c r="R46" s="426"/>
      <c r="S46" s="426"/>
      <c r="T46" s="426"/>
      <c r="U46" s="426"/>
      <c r="V46" s="58"/>
    </row>
    <row r="47" spans="1:22" s="53" customFormat="1" ht="34.5" thickBot="1">
      <c r="A47" s="1301" t="s">
        <v>61</v>
      </c>
      <c r="B47" s="1302"/>
      <c r="C47" s="1303"/>
      <c r="D47" s="841" t="s">
        <v>1606</v>
      </c>
      <c r="E47" s="579"/>
      <c r="F47" s="548"/>
      <c r="G47" s="57"/>
      <c r="H47" s="57"/>
      <c r="I47" s="57"/>
      <c r="J47" s="57"/>
      <c r="K47" s="426"/>
      <c r="L47" s="426"/>
      <c r="M47" s="426"/>
      <c r="N47" s="426"/>
      <c r="O47" s="426"/>
      <c r="P47" s="426"/>
      <c r="Q47" s="426"/>
      <c r="R47" s="426"/>
      <c r="S47" s="426"/>
      <c r="T47" s="426"/>
      <c r="U47" s="426"/>
      <c r="V47" s="58"/>
    </row>
    <row r="48" spans="1:22" s="53" customFormat="1" ht="34.5" thickBot="1">
      <c r="A48" s="1301" t="s">
        <v>183</v>
      </c>
      <c r="B48" s="1302"/>
      <c r="C48" s="1668"/>
      <c r="D48" s="841" t="s">
        <v>2067</v>
      </c>
      <c r="E48" s="579"/>
      <c r="F48" s="548"/>
      <c r="G48" s="57"/>
      <c r="H48" s="57"/>
      <c r="I48" s="57"/>
      <c r="J48" s="57"/>
      <c r="K48" s="426"/>
      <c r="L48" s="426"/>
      <c r="M48" s="426"/>
      <c r="N48" s="426"/>
      <c r="O48" s="426"/>
      <c r="P48" s="426"/>
      <c r="Q48" s="426"/>
      <c r="R48" s="426"/>
      <c r="S48" s="426"/>
      <c r="T48" s="426"/>
      <c r="U48" s="426"/>
      <c r="V48" s="58"/>
    </row>
    <row r="49" spans="1:22" s="53" customFormat="1" ht="34.5" thickBot="1">
      <c r="A49" s="1301" t="s">
        <v>1057</v>
      </c>
      <c r="B49" s="1302"/>
      <c r="C49" s="1668"/>
      <c r="D49" s="841" t="s">
        <v>1607</v>
      </c>
      <c r="E49" s="547"/>
      <c r="F49" s="549"/>
      <c r="G49" s="57"/>
      <c r="H49" s="57"/>
      <c r="I49" s="57"/>
      <c r="J49" s="57"/>
      <c r="K49" s="426"/>
      <c r="L49" s="426"/>
      <c r="M49" s="426"/>
      <c r="N49" s="426"/>
      <c r="O49" s="426"/>
      <c r="P49" s="426"/>
      <c r="Q49" s="426"/>
      <c r="R49" s="426"/>
      <c r="S49" s="426"/>
      <c r="T49" s="426"/>
      <c r="U49" s="426"/>
      <c r="V49" s="58"/>
    </row>
    <row r="50" spans="1:22" s="53" customFormat="1" ht="34.5" thickBot="1">
      <c r="A50" s="1690" t="s">
        <v>1213</v>
      </c>
      <c r="B50" s="1691"/>
      <c r="C50" s="1692"/>
      <c r="D50" s="550" t="s">
        <v>1209</v>
      </c>
      <c r="E50" s="547">
        <v>2018</v>
      </c>
      <c r="F50" s="547">
        <v>2019</v>
      </c>
      <c r="G50" s="57"/>
      <c r="H50" s="57"/>
      <c r="I50" s="57"/>
      <c r="J50" s="57"/>
      <c r="K50" s="426"/>
      <c r="L50" s="426"/>
      <c r="M50" s="426"/>
      <c r="N50" s="426"/>
      <c r="O50" s="426"/>
      <c r="P50" s="426"/>
      <c r="Q50" s="426"/>
      <c r="R50" s="426"/>
      <c r="S50" s="426"/>
      <c r="T50" s="426"/>
      <c r="U50" s="426"/>
      <c r="V50" s="58"/>
    </row>
    <row r="51" spans="1:22" s="53" customFormat="1" ht="34.5" thickBot="1">
      <c r="A51" s="1301" t="s">
        <v>61</v>
      </c>
      <c r="B51" s="1302"/>
      <c r="C51" s="1668"/>
      <c r="D51" s="841" t="s">
        <v>1606</v>
      </c>
      <c r="E51" s="547"/>
      <c r="F51" s="549"/>
      <c r="G51" s="57"/>
      <c r="H51" s="57"/>
      <c r="I51" s="57"/>
      <c r="J51" s="57"/>
      <c r="K51" s="426"/>
      <c r="L51" s="426"/>
      <c r="M51" s="426"/>
      <c r="N51" s="426"/>
      <c r="O51" s="426"/>
      <c r="P51" s="426"/>
      <c r="Q51" s="426"/>
      <c r="R51" s="426"/>
      <c r="S51" s="426"/>
      <c r="T51" s="426"/>
      <c r="U51" s="426"/>
      <c r="V51" s="58"/>
    </row>
    <row r="52" spans="1:22" s="53" customFormat="1" ht="34.5" thickBot="1">
      <c r="A52" s="1172" t="s">
        <v>1217</v>
      </c>
      <c r="B52" s="1173"/>
      <c r="C52" s="1173"/>
      <c r="D52" s="1173"/>
      <c r="E52" s="1173"/>
      <c r="F52" s="1174"/>
      <c r="G52" s="57"/>
      <c r="H52" s="57"/>
      <c r="I52" s="57"/>
      <c r="J52" s="57"/>
      <c r="K52" s="426"/>
      <c r="L52" s="426"/>
      <c r="M52" s="426"/>
      <c r="N52" s="426"/>
      <c r="O52" s="426"/>
      <c r="P52" s="426"/>
      <c r="Q52" s="426"/>
      <c r="R52" s="426"/>
      <c r="S52" s="426"/>
      <c r="T52" s="426"/>
      <c r="U52" s="426"/>
      <c r="V52" s="58"/>
    </row>
    <row r="53" spans="1:22" s="53" customFormat="1" ht="34.5" thickBot="1">
      <c r="A53" s="1201" t="s">
        <v>1218</v>
      </c>
      <c r="B53" s="1202"/>
      <c r="C53" s="1202"/>
      <c r="D53" s="1202"/>
      <c r="E53" s="1202"/>
      <c r="F53" s="1203"/>
      <c r="G53" s="57"/>
      <c r="H53" s="57"/>
      <c r="I53" s="57"/>
      <c r="J53" s="57"/>
      <c r="K53" s="426"/>
      <c r="L53" s="426"/>
      <c r="M53" s="426"/>
      <c r="N53" s="426"/>
      <c r="O53" s="426"/>
      <c r="P53" s="426"/>
      <c r="Q53" s="426"/>
      <c r="R53" s="426"/>
      <c r="S53" s="426"/>
      <c r="T53" s="426"/>
      <c r="U53" s="426"/>
      <c r="V53" s="58"/>
    </row>
    <row r="54" spans="1:22" s="53" customFormat="1" ht="57.75" customHeight="1" thickBot="1">
      <c r="A54" s="1670" t="s">
        <v>2068</v>
      </c>
      <c r="B54" s="1671"/>
      <c r="C54" s="1671"/>
      <c r="D54" s="1671"/>
      <c r="E54" s="1671"/>
      <c r="F54" s="1672"/>
      <c r="G54" s="57"/>
      <c r="H54" s="57"/>
      <c r="I54" s="57"/>
      <c r="J54" s="57"/>
      <c r="K54" s="426"/>
      <c r="L54" s="426"/>
      <c r="M54" s="426"/>
      <c r="N54" s="426"/>
      <c r="O54" s="426"/>
      <c r="P54" s="426"/>
      <c r="Q54" s="426"/>
      <c r="R54" s="426"/>
      <c r="S54" s="426"/>
      <c r="T54" s="426"/>
      <c r="U54" s="426"/>
      <c r="V54" s="58"/>
    </row>
    <row r="55" spans="1:22" s="53" customFormat="1" ht="47.25" customHeight="1" thickBot="1">
      <c r="A55" s="1687" t="s">
        <v>1608</v>
      </c>
      <c r="B55" s="1688"/>
      <c r="C55" s="1688"/>
      <c r="D55" s="1688"/>
      <c r="E55" s="1688"/>
      <c r="F55" s="1689"/>
      <c r="G55" s="57"/>
      <c r="H55" s="57"/>
      <c r="I55" s="57"/>
      <c r="J55" s="57"/>
      <c r="K55" s="426"/>
      <c r="L55" s="426"/>
      <c r="M55" s="426"/>
      <c r="N55" s="426"/>
      <c r="O55" s="426"/>
      <c r="P55" s="426"/>
      <c r="Q55" s="426"/>
      <c r="R55" s="426"/>
      <c r="S55" s="426"/>
      <c r="T55" s="426"/>
      <c r="U55" s="426"/>
      <c r="V55" s="58"/>
    </row>
    <row r="56" spans="1:22" s="53" customFormat="1" ht="34.5" thickBot="1">
      <c r="A56" s="1687" t="s">
        <v>2069</v>
      </c>
      <c r="B56" s="1688"/>
      <c r="C56" s="1688"/>
      <c r="D56" s="1688"/>
      <c r="E56" s="1688"/>
      <c r="F56" s="1689"/>
      <c r="G56" s="57"/>
      <c r="H56" s="57"/>
      <c r="I56" s="57"/>
      <c r="J56" s="57"/>
      <c r="K56" s="426"/>
      <c r="L56" s="426"/>
      <c r="M56" s="426"/>
      <c r="N56" s="426"/>
      <c r="O56" s="426"/>
      <c r="P56" s="426"/>
      <c r="Q56" s="426"/>
      <c r="R56" s="426"/>
      <c r="S56" s="426"/>
      <c r="T56" s="426"/>
      <c r="U56" s="426"/>
      <c r="V56" s="58"/>
    </row>
    <row r="57" spans="1:22" s="53" customFormat="1" ht="54" customHeight="1" thickBot="1">
      <c r="A57" s="1687" t="s">
        <v>2070</v>
      </c>
      <c r="B57" s="1688"/>
      <c r="C57" s="1688"/>
      <c r="D57" s="1688"/>
      <c r="E57" s="1688"/>
      <c r="F57" s="1689"/>
      <c r="G57" s="57"/>
      <c r="H57" s="57"/>
      <c r="I57" s="57"/>
      <c r="J57" s="57"/>
      <c r="K57" s="426"/>
      <c r="L57" s="426"/>
      <c r="M57" s="426"/>
      <c r="N57" s="426"/>
      <c r="O57" s="426"/>
      <c r="P57" s="426"/>
      <c r="Q57" s="426"/>
      <c r="R57" s="426"/>
      <c r="S57" s="426"/>
      <c r="T57" s="426"/>
      <c r="U57" s="426"/>
      <c r="V57" s="58"/>
    </row>
    <row r="58" spans="1:22" s="53" customFormat="1" ht="57" customHeight="1" thickBot="1">
      <c r="A58" s="1687" t="s">
        <v>2071</v>
      </c>
      <c r="B58" s="1688"/>
      <c r="C58" s="1688"/>
      <c r="D58" s="1688"/>
      <c r="E58" s="1688"/>
      <c r="F58" s="1689"/>
      <c r="G58" s="57"/>
      <c r="H58" s="57"/>
      <c r="I58" s="57"/>
      <c r="J58" s="57"/>
      <c r="K58" s="426"/>
      <c r="L58" s="426"/>
      <c r="M58" s="426"/>
      <c r="N58" s="426"/>
      <c r="O58" s="426"/>
      <c r="P58" s="426"/>
      <c r="Q58" s="426"/>
      <c r="R58" s="426"/>
      <c r="S58" s="426"/>
      <c r="T58" s="426"/>
      <c r="U58" s="426"/>
      <c r="V58" s="58"/>
    </row>
    <row r="59" spans="1:22" s="53" customFormat="1" ht="57" customHeight="1" thickBot="1">
      <c r="A59" s="1219" t="s">
        <v>1222</v>
      </c>
      <c r="B59" s="1220"/>
      <c r="C59" s="1220"/>
      <c r="D59" s="1220"/>
      <c r="E59" s="1221"/>
      <c r="F59" s="296"/>
      <c r="G59" s="57"/>
      <c r="H59" s="57"/>
      <c r="I59" s="57"/>
      <c r="J59" s="57"/>
      <c r="K59" s="426"/>
      <c r="L59" s="426"/>
      <c r="M59" s="426"/>
      <c r="N59" s="426"/>
      <c r="O59" s="426"/>
      <c r="P59" s="426"/>
      <c r="Q59" s="426"/>
      <c r="R59" s="426"/>
      <c r="S59" s="426"/>
      <c r="T59" s="426"/>
      <c r="U59" s="426"/>
      <c r="V59" s="58"/>
    </row>
    <row r="60" spans="1:22" s="53" customFormat="1" ht="34.5" thickBot="1">
      <c r="A60" s="551" t="s">
        <v>1223</v>
      </c>
      <c r="B60" s="552"/>
      <c r="C60" s="552"/>
      <c r="D60" s="552"/>
      <c r="E60" s="552"/>
      <c r="F60" s="553"/>
      <c r="G60" s="57"/>
      <c r="H60" s="57"/>
      <c r="I60" s="57"/>
      <c r="J60" s="57"/>
      <c r="K60" s="426"/>
      <c r="L60" s="426"/>
      <c r="M60" s="426"/>
      <c r="N60" s="426"/>
      <c r="O60" s="426"/>
      <c r="P60" s="426"/>
      <c r="Q60" s="426"/>
      <c r="R60" s="426"/>
      <c r="S60" s="426"/>
      <c r="T60" s="426"/>
      <c r="U60" s="426"/>
      <c r="V60" s="58"/>
    </row>
    <row r="61" spans="1:22" s="53" customFormat="1" ht="33.75">
      <c r="A61" s="1673" t="s">
        <v>1560</v>
      </c>
      <c r="B61" s="1674"/>
      <c r="C61" s="1674"/>
      <c r="D61" s="1674"/>
      <c r="E61" s="1675"/>
      <c r="F61" s="553"/>
      <c r="G61" s="57"/>
      <c r="H61" s="57"/>
      <c r="I61" s="57"/>
      <c r="J61" s="57"/>
      <c r="K61" s="426"/>
      <c r="L61" s="426"/>
      <c r="M61" s="426"/>
      <c r="N61" s="426"/>
      <c r="O61" s="426"/>
      <c r="P61" s="426"/>
      <c r="Q61" s="426"/>
      <c r="R61" s="426"/>
      <c r="S61" s="426"/>
      <c r="T61" s="426"/>
      <c r="U61" s="426"/>
      <c r="V61" s="58"/>
    </row>
    <row r="62" spans="1:22" s="53" customFormat="1" ht="34.5" thickBot="1">
      <c r="A62" s="554"/>
      <c r="B62" s="1665" t="s">
        <v>1561</v>
      </c>
      <c r="C62" s="1665"/>
      <c r="D62" s="1665"/>
      <c r="E62" s="1665"/>
      <c r="F62" s="555"/>
      <c r="G62" s="57"/>
      <c r="H62" s="57"/>
      <c r="I62" s="57"/>
      <c r="J62" s="57"/>
      <c r="K62" s="426"/>
      <c r="L62" s="426"/>
      <c r="M62" s="426"/>
      <c r="N62" s="426"/>
      <c r="O62" s="426"/>
      <c r="P62" s="426"/>
      <c r="Q62" s="426"/>
      <c r="R62" s="426"/>
      <c r="S62" s="426"/>
      <c r="T62" s="426"/>
      <c r="U62" s="426"/>
      <c r="V62" s="58"/>
    </row>
    <row r="63" spans="1:22" s="53" customFormat="1" ht="34.5" thickBot="1">
      <c r="A63" s="1662" t="s">
        <v>1562</v>
      </c>
      <c r="B63" s="1663"/>
      <c r="C63" s="1663"/>
      <c r="D63" s="1663"/>
      <c r="E63" s="1664"/>
      <c r="F63" s="556"/>
      <c r="G63" s="57"/>
      <c r="H63" s="57"/>
      <c r="I63" s="57"/>
      <c r="J63" s="57"/>
      <c r="K63" s="426"/>
      <c r="L63" s="426"/>
      <c r="M63" s="426"/>
      <c r="N63" s="426"/>
      <c r="O63" s="426"/>
      <c r="P63" s="426"/>
      <c r="Q63" s="426"/>
      <c r="R63" s="426"/>
      <c r="S63" s="426"/>
      <c r="T63" s="426"/>
      <c r="U63" s="426"/>
      <c r="V63" s="58"/>
    </row>
    <row r="64" spans="1:22" s="53" customFormat="1" ht="34.5" thickBot="1">
      <c r="A64" s="554"/>
      <c r="B64" s="1669" t="s">
        <v>1563</v>
      </c>
      <c r="C64" s="1669"/>
      <c r="D64" s="1669"/>
      <c r="E64" s="1669"/>
      <c r="F64" s="555"/>
      <c r="G64" s="57"/>
      <c r="H64" s="57"/>
      <c r="I64" s="57"/>
      <c r="J64" s="57"/>
      <c r="K64" s="426"/>
      <c r="L64" s="426"/>
      <c r="M64" s="426"/>
      <c r="N64" s="426"/>
      <c r="O64" s="426"/>
      <c r="P64" s="426"/>
      <c r="Q64" s="426"/>
      <c r="R64" s="426"/>
      <c r="S64" s="426"/>
      <c r="T64" s="426"/>
      <c r="U64" s="426"/>
      <c r="V64" s="58"/>
    </row>
    <row r="65" spans="1:22" s="53" customFormat="1" ht="34.5" thickBot="1">
      <c r="A65" s="1662" t="s">
        <v>1564</v>
      </c>
      <c r="B65" s="1663"/>
      <c r="C65" s="1663"/>
      <c r="D65" s="1663"/>
      <c r="E65" s="1664"/>
      <c r="F65" s="557"/>
      <c r="G65" s="57"/>
      <c r="H65" s="57"/>
      <c r="I65" s="57"/>
      <c r="J65" s="57"/>
      <c r="K65" s="426"/>
      <c r="L65" s="426"/>
      <c r="M65" s="426"/>
      <c r="N65" s="426"/>
      <c r="O65" s="426"/>
      <c r="P65" s="426"/>
      <c r="Q65" s="426"/>
      <c r="R65" s="426"/>
      <c r="S65" s="426"/>
      <c r="T65" s="426"/>
      <c r="U65" s="426"/>
      <c r="V65" s="58"/>
    </row>
    <row r="66" spans="1:22" s="53" customFormat="1" ht="34.5" thickBot="1">
      <c r="A66" s="558"/>
      <c r="B66" s="1665" t="s">
        <v>1609</v>
      </c>
      <c r="C66" s="1665"/>
      <c r="D66" s="1665"/>
      <c r="E66" s="1665"/>
      <c r="F66" s="559"/>
      <c r="G66" s="57"/>
      <c r="H66" s="57"/>
      <c r="I66" s="57"/>
      <c r="J66" s="57"/>
      <c r="K66" s="426"/>
      <c r="L66" s="426"/>
      <c r="M66" s="426"/>
      <c r="N66" s="426"/>
      <c r="O66" s="426"/>
      <c r="P66" s="426"/>
      <c r="Q66" s="426"/>
      <c r="R66" s="426"/>
      <c r="S66" s="426"/>
      <c r="T66" s="426"/>
      <c r="U66" s="426"/>
      <c r="V66" s="58"/>
    </row>
    <row r="67" spans="1:22" s="53" customFormat="1" ht="34.5" thickBot="1">
      <c r="A67" s="1662" t="s">
        <v>1566</v>
      </c>
      <c r="B67" s="1663"/>
      <c r="C67" s="1663"/>
      <c r="D67" s="1663"/>
      <c r="E67" s="1664"/>
      <c r="F67" s="557"/>
      <c r="G67" s="57"/>
      <c r="H67" s="57"/>
      <c r="I67" s="57"/>
      <c r="J67" s="57"/>
      <c r="K67" s="426"/>
      <c r="L67" s="426"/>
      <c r="M67" s="426"/>
      <c r="N67" s="426"/>
      <c r="O67" s="426"/>
      <c r="P67" s="426"/>
      <c r="Q67" s="426"/>
      <c r="R67" s="426"/>
      <c r="S67" s="426"/>
      <c r="T67" s="426"/>
      <c r="U67" s="426"/>
      <c r="V67" s="58"/>
    </row>
    <row r="68" spans="1:22" s="53" customFormat="1" ht="34.5" thickBot="1">
      <c r="A68" s="560"/>
      <c r="B68" s="1665" t="s">
        <v>1565</v>
      </c>
      <c r="C68" s="1665"/>
      <c r="D68" s="1665"/>
      <c r="E68" s="1665"/>
      <c r="F68" s="557"/>
      <c r="G68" s="57"/>
      <c r="H68" s="57"/>
      <c r="I68" s="57"/>
      <c r="J68" s="57"/>
      <c r="K68" s="426"/>
      <c r="L68" s="426"/>
      <c r="M68" s="426"/>
      <c r="N68" s="426"/>
      <c r="O68" s="426"/>
      <c r="P68" s="426"/>
      <c r="Q68" s="426"/>
      <c r="R68" s="426"/>
      <c r="S68" s="426"/>
      <c r="T68" s="426"/>
      <c r="U68" s="426"/>
      <c r="V68" s="58"/>
    </row>
    <row r="69" spans="1:22" s="53" customFormat="1" ht="34.5" thickBot="1">
      <c r="A69" s="1662" t="s">
        <v>1567</v>
      </c>
      <c r="B69" s="1666"/>
      <c r="C69" s="1666"/>
      <c r="D69" s="1666"/>
      <c r="E69" s="1667"/>
      <c r="F69" s="557"/>
      <c r="G69" s="57"/>
      <c r="H69" s="57"/>
      <c r="I69" s="57"/>
      <c r="J69" s="57"/>
      <c r="K69" s="426"/>
      <c r="L69" s="426"/>
      <c r="M69" s="426"/>
      <c r="N69" s="426"/>
      <c r="O69" s="426"/>
      <c r="P69" s="426"/>
      <c r="Q69" s="426"/>
      <c r="R69" s="426"/>
      <c r="S69" s="426"/>
      <c r="T69" s="426"/>
      <c r="U69" s="426"/>
      <c r="V69" s="58"/>
    </row>
    <row r="70" spans="1:22" s="53" customFormat="1" ht="34.5" thickBot="1">
      <c r="A70" s="554"/>
      <c r="B70" s="1665" t="s">
        <v>1568</v>
      </c>
      <c r="C70" s="1665"/>
      <c r="D70" s="1665"/>
      <c r="E70" s="1665"/>
      <c r="F70" s="559"/>
      <c r="G70" s="57"/>
      <c r="H70" s="57"/>
      <c r="I70" s="57"/>
      <c r="J70" s="57"/>
      <c r="K70" s="426"/>
      <c r="L70" s="426"/>
      <c r="M70" s="426"/>
      <c r="N70" s="426"/>
      <c r="O70" s="426"/>
      <c r="P70" s="426"/>
      <c r="Q70" s="426"/>
      <c r="R70" s="426"/>
      <c r="S70" s="426"/>
      <c r="T70" s="426"/>
      <c r="U70" s="426"/>
      <c r="V70" s="58"/>
    </row>
    <row r="71" spans="1:22" s="53" customFormat="1" ht="34.5" thickBot="1">
      <c r="A71" s="1662" t="s">
        <v>1569</v>
      </c>
      <c r="B71" s="1663"/>
      <c r="C71" s="1663"/>
      <c r="D71" s="1663"/>
      <c r="E71" s="1664"/>
      <c r="F71" s="557"/>
      <c r="G71" s="57"/>
      <c r="H71" s="57"/>
      <c r="I71" s="57"/>
      <c r="J71" s="57"/>
      <c r="K71" s="426"/>
      <c r="L71" s="426"/>
      <c r="M71" s="426"/>
      <c r="N71" s="426"/>
      <c r="O71" s="426"/>
      <c r="P71" s="426"/>
      <c r="Q71" s="426"/>
      <c r="R71" s="426"/>
      <c r="S71" s="426"/>
      <c r="T71" s="426"/>
      <c r="U71" s="426"/>
      <c r="V71" s="58"/>
    </row>
    <row r="72" spans="1:22" s="53" customFormat="1" ht="33.75">
      <c r="A72" s="554"/>
      <c r="B72" s="1665" t="s">
        <v>1610</v>
      </c>
      <c r="C72" s="1665"/>
      <c r="D72" s="1665"/>
      <c r="E72" s="1665"/>
      <c r="F72" s="559"/>
      <c r="G72" s="57"/>
      <c r="H72" s="57"/>
      <c r="I72" s="57"/>
      <c r="J72" s="57"/>
      <c r="K72" s="426"/>
      <c r="L72" s="426"/>
      <c r="M72" s="426"/>
      <c r="N72" s="426"/>
      <c r="O72" s="426"/>
      <c r="P72" s="426"/>
      <c r="Q72" s="426"/>
      <c r="R72" s="426"/>
      <c r="S72" s="426"/>
      <c r="T72" s="426"/>
      <c r="U72" s="426"/>
      <c r="V72" s="58"/>
    </row>
    <row r="73" spans="1:22" s="53" customFormat="1" ht="34.5" thickBot="1">
      <c r="A73" s="554"/>
      <c r="B73" s="1693"/>
      <c r="C73" s="1694"/>
      <c r="D73" s="1694"/>
      <c r="E73" s="1695"/>
      <c r="F73" s="559"/>
      <c r="G73" s="57"/>
      <c r="H73" s="57"/>
      <c r="I73" s="57"/>
      <c r="J73" s="57"/>
      <c r="K73" s="426"/>
      <c r="L73" s="426"/>
      <c r="M73" s="426"/>
      <c r="N73" s="426"/>
      <c r="O73" s="426"/>
      <c r="P73" s="426"/>
      <c r="Q73" s="426"/>
      <c r="R73" s="426"/>
      <c r="S73" s="426"/>
      <c r="T73" s="426"/>
      <c r="U73" s="426"/>
      <c r="V73" s="58"/>
    </row>
    <row r="74" spans="1:22" s="53" customFormat="1" ht="34.5" thickBot="1">
      <c r="A74" s="1662" t="s">
        <v>1571</v>
      </c>
      <c r="B74" s="1663"/>
      <c r="C74" s="1663"/>
      <c r="D74" s="1663"/>
      <c r="E74" s="1664"/>
      <c r="F74" s="557"/>
      <c r="G74" s="57"/>
      <c r="H74" s="57"/>
      <c r="I74" s="57"/>
      <c r="J74" s="57"/>
      <c r="K74" s="426"/>
      <c r="L74" s="426"/>
      <c r="M74" s="426"/>
      <c r="N74" s="426"/>
      <c r="O74" s="426"/>
      <c r="P74" s="426"/>
      <c r="Q74" s="426"/>
      <c r="R74" s="426"/>
      <c r="S74" s="426"/>
      <c r="T74" s="426"/>
      <c r="U74" s="426"/>
      <c r="V74" s="58"/>
    </row>
    <row r="75" spans="1:22" s="53" customFormat="1" ht="33.75">
      <c r="A75" s="554"/>
      <c r="B75" s="1665" t="s">
        <v>1611</v>
      </c>
      <c r="C75" s="1665"/>
      <c r="D75" s="1665"/>
      <c r="E75" s="1665"/>
      <c r="F75" s="559"/>
      <c r="G75" s="57"/>
      <c r="H75" s="57"/>
      <c r="I75" s="57"/>
      <c r="J75" s="57"/>
      <c r="K75" s="426"/>
      <c r="L75" s="426"/>
      <c r="M75" s="426"/>
      <c r="N75" s="426"/>
      <c r="O75" s="426"/>
      <c r="P75" s="426"/>
      <c r="Q75" s="426"/>
      <c r="R75" s="426"/>
      <c r="S75" s="426"/>
      <c r="T75" s="426"/>
      <c r="U75" s="426"/>
      <c r="V75" s="58"/>
    </row>
    <row r="76" spans="1:22" s="53" customFormat="1" ht="34.5" thickBot="1">
      <c r="A76" s="554"/>
      <c r="B76" s="1661"/>
      <c r="C76" s="1661"/>
      <c r="D76" s="1661"/>
      <c r="E76" s="1661"/>
      <c r="F76" s="559"/>
      <c r="G76" s="57"/>
      <c r="H76" s="57"/>
      <c r="I76" s="57"/>
      <c r="J76" s="57"/>
      <c r="K76" s="426"/>
      <c r="L76" s="426"/>
      <c r="M76" s="426"/>
      <c r="N76" s="426"/>
      <c r="O76" s="426"/>
      <c r="P76" s="426"/>
      <c r="Q76" s="426"/>
      <c r="R76" s="426"/>
      <c r="S76" s="426"/>
      <c r="T76" s="426"/>
      <c r="U76" s="426"/>
      <c r="V76" s="58"/>
    </row>
    <row r="77" spans="1:22" s="53" customFormat="1" ht="34.5" thickBot="1">
      <c r="A77" s="1662" t="s">
        <v>1577</v>
      </c>
      <c r="B77" s="1663"/>
      <c r="C77" s="1663"/>
      <c r="D77" s="1663"/>
      <c r="E77" s="1664"/>
      <c r="F77" s="557"/>
      <c r="G77" s="57"/>
      <c r="H77" s="57"/>
      <c r="I77" s="57"/>
      <c r="J77" s="57"/>
      <c r="K77" s="426"/>
      <c r="L77" s="426"/>
      <c r="M77" s="426"/>
      <c r="N77" s="426"/>
      <c r="O77" s="426"/>
      <c r="P77" s="426"/>
      <c r="Q77" s="426"/>
      <c r="R77" s="426"/>
      <c r="S77" s="426"/>
      <c r="T77" s="426"/>
      <c r="U77" s="426"/>
      <c r="V77" s="58"/>
    </row>
    <row r="78" spans="1:22" s="53" customFormat="1" ht="33.75">
      <c r="A78" s="554"/>
      <c r="B78" s="1658" t="s">
        <v>1612</v>
      </c>
      <c r="C78" s="1659"/>
      <c r="D78" s="1659"/>
      <c r="E78" s="1660"/>
      <c r="F78" s="559"/>
      <c r="G78" s="57"/>
      <c r="H78" s="57"/>
      <c r="I78" s="57"/>
      <c r="J78" s="57"/>
      <c r="K78" s="426"/>
      <c r="L78" s="426"/>
      <c r="M78" s="426"/>
      <c r="N78" s="426"/>
      <c r="O78" s="426"/>
      <c r="P78" s="426"/>
      <c r="Q78" s="426"/>
      <c r="R78" s="426"/>
      <c r="S78" s="426"/>
      <c r="T78" s="426"/>
      <c r="U78" s="426"/>
      <c r="V78" s="58"/>
    </row>
    <row r="79" spans="1:22" s="53" customFormat="1" ht="34.5" thickBot="1">
      <c r="A79" s="554"/>
      <c r="B79" s="1661"/>
      <c r="C79" s="1661"/>
      <c r="D79" s="1661"/>
      <c r="E79" s="1661"/>
      <c r="F79" s="559"/>
      <c r="G79" s="57"/>
      <c r="H79" s="57"/>
      <c r="I79" s="57"/>
      <c r="J79" s="57"/>
      <c r="K79" s="426"/>
      <c r="L79" s="426"/>
      <c r="M79" s="426"/>
      <c r="N79" s="426"/>
      <c r="O79" s="426"/>
      <c r="P79" s="426"/>
      <c r="Q79" s="426"/>
      <c r="R79" s="426"/>
      <c r="S79" s="426"/>
      <c r="T79" s="426"/>
      <c r="U79" s="426"/>
      <c r="V79" s="58"/>
    </row>
    <row r="80" spans="1:22" s="53" customFormat="1" ht="34.5" thickBot="1">
      <c r="A80" s="1662" t="s">
        <v>1578</v>
      </c>
      <c r="B80" s="1663"/>
      <c r="C80" s="1663"/>
      <c r="D80" s="1663"/>
      <c r="E80" s="1664"/>
      <c r="F80" s="557"/>
      <c r="G80" s="57"/>
      <c r="H80" s="57"/>
      <c r="I80" s="57"/>
      <c r="J80" s="57"/>
      <c r="K80" s="426"/>
      <c r="L80" s="426"/>
      <c r="M80" s="426"/>
      <c r="N80" s="426"/>
      <c r="O80" s="426"/>
      <c r="P80" s="426"/>
      <c r="Q80" s="426"/>
      <c r="R80" s="426"/>
      <c r="S80" s="426"/>
      <c r="T80" s="426"/>
      <c r="U80" s="426"/>
      <c r="V80" s="58"/>
    </row>
    <row r="81" spans="1:22" s="53" customFormat="1" ht="33.75">
      <c r="A81" s="554"/>
      <c r="B81" s="1658" t="s">
        <v>1613</v>
      </c>
      <c r="C81" s="1659"/>
      <c r="D81" s="1659"/>
      <c r="E81" s="1660"/>
      <c r="F81" s="559"/>
      <c r="G81" s="57"/>
      <c r="H81" s="57"/>
      <c r="I81" s="57"/>
      <c r="J81" s="57"/>
      <c r="K81" s="426"/>
      <c r="L81" s="426"/>
      <c r="M81" s="426"/>
      <c r="N81" s="426"/>
      <c r="O81" s="426"/>
      <c r="P81" s="426"/>
      <c r="Q81" s="426"/>
      <c r="R81" s="426"/>
      <c r="S81" s="426"/>
      <c r="T81" s="426"/>
      <c r="U81" s="426"/>
      <c r="V81" s="58"/>
    </row>
    <row r="82" spans="1:22" s="53" customFormat="1" ht="34.5" thickBot="1">
      <c r="A82" s="554"/>
      <c r="B82" s="1661"/>
      <c r="C82" s="1661"/>
      <c r="D82" s="1661"/>
      <c r="E82" s="1661"/>
      <c r="F82" s="559"/>
      <c r="G82" s="57"/>
      <c r="H82" s="57"/>
      <c r="I82" s="57"/>
      <c r="J82" s="57"/>
      <c r="K82" s="426"/>
      <c r="L82" s="426"/>
      <c r="M82" s="426"/>
      <c r="N82" s="426"/>
      <c r="O82" s="426"/>
      <c r="P82" s="426"/>
      <c r="Q82" s="426"/>
      <c r="R82" s="426"/>
      <c r="S82" s="426"/>
      <c r="T82" s="426"/>
      <c r="U82" s="426"/>
      <c r="V82" s="58"/>
    </row>
    <row r="83" spans="1:22" s="53" customFormat="1" ht="34.5" thickBot="1">
      <c r="A83" s="1662" t="s">
        <v>1580</v>
      </c>
      <c r="B83" s="1663"/>
      <c r="C83" s="1663"/>
      <c r="D83" s="1663"/>
      <c r="E83" s="1664"/>
      <c r="F83" s="557"/>
      <c r="G83" s="57"/>
      <c r="H83" s="57"/>
      <c r="I83" s="57"/>
      <c r="J83" s="57"/>
      <c r="K83" s="426"/>
      <c r="L83" s="426"/>
      <c r="M83" s="426"/>
      <c r="N83" s="426"/>
      <c r="O83" s="426"/>
      <c r="P83" s="426"/>
      <c r="Q83" s="426"/>
      <c r="R83" s="426"/>
      <c r="S83" s="426"/>
      <c r="T83" s="426"/>
      <c r="U83" s="426"/>
      <c r="V83" s="58"/>
    </row>
    <row r="84" spans="1:22" s="53" customFormat="1" ht="33.75">
      <c r="A84" s="554"/>
      <c r="B84" s="1658" t="s">
        <v>1613</v>
      </c>
      <c r="C84" s="1659"/>
      <c r="D84" s="1659"/>
      <c r="E84" s="1660"/>
      <c r="F84" s="559"/>
      <c r="G84" s="57"/>
      <c r="H84" s="57"/>
      <c r="I84" s="57"/>
      <c r="J84" s="57"/>
      <c r="K84" s="426"/>
      <c r="L84" s="426"/>
      <c r="M84" s="426"/>
      <c r="N84" s="426"/>
      <c r="O84" s="426"/>
      <c r="P84" s="426"/>
      <c r="Q84" s="426"/>
      <c r="R84" s="426"/>
      <c r="S84" s="426"/>
      <c r="T84" s="426"/>
      <c r="U84" s="426"/>
      <c r="V84" s="58"/>
    </row>
    <row r="85" spans="1:22" s="53" customFormat="1" ht="34.5" thickBot="1">
      <c r="A85" s="554"/>
      <c r="B85" s="1661"/>
      <c r="C85" s="1661"/>
      <c r="D85" s="1661"/>
      <c r="E85" s="1661"/>
      <c r="F85" s="559"/>
      <c r="G85" s="57"/>
      <c r="H85" s="57"/>
      <c r="I85" s="57"/>
      <c r="J85" s="57"/>
      <c r="K85" s="426"/>
      <c r="L85" s="426"/>
      <c r="M85" s="426"/>
      <c r="N85" s="426"/>
      <c r="O85" s="426"/>
      <c r="P85" s="426"/>
      <c r="Q85" s="426"/>
      <c r="R85" s="426"/>
      <c r="S85" s="426"/>
      <c r="T85" s="426"/>
      <c r="U85" s="426"/>
      <c r="V85" s="58"/>
    </row>
    <row r="86" spans="1:22" s="53" customFormat="1" ht="34.5" thickBot="1">
      <c r="A86" s="1662" t="s">
        <v>1581</v>
      </c>
      <c r="B86" s="1663"/>
      <c r="C86" s="1663"/>
      <c r="D86" s="1663"/>
      <c r="E86" s="1664"/>
      <c r="F86" s="557"/>
      <c r="G86" s="57"/>
      <c r="H86" s="57"/>
      <c r="I86" s="57"/>
      <c r="J86" s="57"/>
      <c r="K86" s="426"/>
      <c r="L86" s="426"/>
      <c r="M86" s="426"/>
      <c r="N86" s="426"/>
      <c r="O86" s="426"/>
      <c r="P86" s="426"/>
      <c r="Q86" s="426"/>
      <c r="R86" s="426"/>
      <c r="S86" s="426"/>
      <c r="T86" s="426"/>
      <c r="U86" s="426"/>
      <c r="V86" s="58"/>
    </row>
    <row r="87" spans="1:22" s="53" customFormat="1" ht="33.75">
      <c r="A87" s="554"/>
      <c r="B87" s="1658" t="s">
        <v>1613</v>
      </c>
      <c r="C87" s="1659"/>
      <c r="D87" s="1659"/>
      <c r="E87" s="1660"/>
      <c r="F87" s="559"/>
      <c r="G87" s="57"/>
      <c r="H87" s="57"/>
      <c r="I87" s="57"/>
      <c r="J87" s="57"/>
      <c r="K87" s="426"/>
      <c r="L87" s="426"/>
      <c r="M87" s="426"/>
      <c r="N87" s="426"/>
      <c r="O87" s="426"/>
      <c r="P87" s="426"/>
      <c r="Q87" s="426"/>
      <c r="R87" s="426"/>
      <c r="S87" s="426"/>
      <c r="T87" s="426"/>
      <c r="U87" s="426"/>
      <c r="V87" s="58"/>
    </row>
    <row r="88" spans="1:22" s="53" customFormat="1" ht="34.5" thickBot="1">
      <c r="A88" s="554"/>
      <c r="B88" s="1661"/>
      <c r="C88" s="1661"/>
      <c r="D88" s="1661"/>
      <c r="E88" s="1661"/>
      <c r="F88" s="559"/>
      <c r="G88" s="57"/>
      <c r="H88" s="57"/>
      <c r="I88" s="57"/>
      <c r="J88" s="57"/>
      <c r="K88" s="426"/>
      <c r="L88" s="426"/>
      <c r="M88" s="426"/>
      <c r="N88" s="426"/>
      <c r="O88" s="426"/>
      <c r="P88" s="426"/>
      <c r="Q88" s="426"/>
      <c r="R88" s="426"/>
      <c r="S88" s="426"/>
      <c r="T88" s="426"/>
      <c r="U88" s="426"/>
      <c r="V88" s="58"/>
    </row>
    <row r="89" spans="1:22" s="53" customFormat="1" ht="34.5" thickBot="1">
      <c r="A89" s="1655" t="s">
        <v>1582</v>
      </c>
      <c r="B89" s="1656"/>
      <c r="C89" s="1656"/>
      <c r="D89" s="1656"/>
      <c r="E89" s="1657"/>
      <c r="F89" s="561"/>
      <c r="G89" s="57"/>
      <c r="H89" s="57"/>
      <c r="I89" s="57"/>
      <c r="J89" s="57"/>
      <c r="K89" s="426"/>
      <c r="L89" s="426"/>
      <c r="M89" s="426"/>
      <c r="N89" s="426"/>
      <c r="O89" s="426"/>
      <c r="P89" s="426"/>
      <c r="Q89" s="426"/>
      <c r="R89" s="426"/>
      <c r="S89" s="426"/>
      <c r="T89" s="426"/>
      <c r="U89" s="426"/>
      <c r="V89" s="58"/>
    </row>
    <row r="90" spans="1:22" s="53" customFormat="1" ht="33.75">
      <c r="A90" s="554"/>
      <c r="B90" s="1658" t="s">
        <v>1614</v>
      </c>
      <c r="C90" s="1659"/>
      <c r="D90" s="1659"/>
      <c r="E90" s="1660"/>
      <c r="F90" s="559"/>
      <c r="G90" s="57"/>
      <c r="H90" s="57"/>
      <c r="I90" s="57"/>
      <c r="J90" s="57"/>
      <c r="K90" s="426"/>
      <c r="L90" s="426"/>
      <c r="M90" s="426"/>
      <c r="N90" s="426"/>
      <c r="O90" s="426"/>
      <c r="P90" s="426"/>
      <c r="Q90" s="426"/>
      <c r="R90" s="426"/>
      <c r="S90" s="426"/>
      <c r="T90" s="426"/>
      <c r="U90" s="426"/>
      <c r="V90" s="58"/>
    </row>
    <row r="91" spans="1:22" s="53" customFormat="1" ht="34.5" thickBot="1">
      <c r="A91" s="554"/>
      <c r="B91" s="1661"/>
      <c r="C91" s="1661"/>
      <c r="D91" s="1661"/>
      <c r="E91" s="1661"/>
      <c r="F91" s="559"/>
      <c r="G91" s="57"/>
      <c r="H91" s="57"/>
      <c r="I91" s="57"/>
      <c r="J91" s="57"/>
      <c r="K91" s="426"/>
      <c r="L91" s="426"/>
      <c r="M91" s="426"/>
      <c r="N91" s="426"/>
      <c r="O91" s="426"/>
      <c r="P91" s="426"/>
      <c r="Q91" s="426"/>
      <c r="R91" s="426"/>
      <c r="S91" s="426"/>
      <c r="T91" s="426"/>
      <c r="U91" s="426"/>
      <c r="V91" s="58"/>
    </row>
    <row r="92" spans="1:22" s="53" customFormat="1" ht="34.5" thickBot="1">
      <c r="A92" s="1172" t="s">
        <v>1224</v>
      </c>
      <c r="B92" s="1173"/>
      <c r="C92" s="1173"/>
      <c r="D92" s="1173"/>
      <c r="E92" s="1173"/>
      <c r="F92" s="1174"/>
      <c r="G92" s="57"/>
      <c r="H92" s="57"/>
      <c r="I92" s="57"/>
      <c r="J92" s="57"/>
      <c r="K92" s="426"/>
      <c r="L92" s="426"/>
      <c r="M92" s="426"/>
      <c r="N92" s="426"/>
      <c r="O92" s="426"/>
      <c r="P92" s="426"/>
      <c r="Q92" s="426"/>
      <c r="R92" s="426"/>
      <c r="S92" s="426"/>
      <c r="T92" s="426"/>
      <c r="U92" s="426"/>
      <c r="V92" s="58"/>
    </row>
    <row r="93" spans="1:22" s="53" customFormat="1" ht="34.5" thickBot="1">
      <c r="A93" s="1201" t="s">
        <v>1225</v>
      </c>
      <c r="B93" s="1202"/>
      <c r="C93" s="1202"/>
      <c r="D93" s="1202"/>
      <c r="E93" s="1202"/>
      <c r="F93" s="1203"/>
      <c r="G93" s="57"/>
      <c r="H93" s="57"/>
      <c r="I93" s="57"/>
      <c r="J93" s="57"/>
      <c r="K93" s="426"/>
      <c r="L93" s="426"/>
      <c r="M93" s="426"/>
      <c r="N93" s="426"/>
      <c r="O93" s="426"/>
      <c r="P93" s="426"/>
      <c r="Q93" s="426"/>
      <c r="R93" s="426"/>
      <c r="S93" s="426"/>
      <c r="T93" s="426"/>
      <c r="U93" s="426"/>
      <c r="V93" s="58"/>
    </row>
    <row r="94" spans="1:22" s="53" customFormat="1" ht="39" customHeight="1" thickBot="1">
      <c r="A94" s="1649" t="s">
        <v>2072</v>
      </c>
      <c r="B94" s="1650"/>
      <c r="C94" s="1650"/>
      <c r="D94" s="1650"/>
      <c r="E94" s="1650"/>
      <c r="F94" s="1651"/>
      <c r="G94" s="57"/>
      <c r="H94" s="57"/>
      <c r="I94" s="57"/>
      <c r="J94" s="57"/>
      <c r="K94" s="426"/>
      <c r="L94" s="426"/>
      <c r="M94" s="426"/>
      <c r="N94" s="426"/>
      <c r="O94" s="426"/>
      <c r="P94" s="426"/>
      <c r="Q94" s="426"/>
      <c r="R94" s="426"/>
      <c r="S94" s="426"/>
      <c r="T94" s="426"/>
      <c r="U94" s="426"/>
      <c r="V94" s="58"/>
    </row>
    <row r="95" spans="1:22" s="53" customFormat="1" ht="34.5" thickBot="1">
      <c r="A95" s="1652" t="s">
        <v>1615</v>
      </c>
      <c r="B95" s="1653"/>
      <c r="C95" s="1653"/>
      <c r="D95" s="1653"/>
      <c r="E95" s="1653"/>
      <c r="F95" s="1654"/>
      <c r="G95" s="57"/>
      <c r="H95" s="57"/>
      <c r="I95" s="57"/>
      <c r="J95" s="57"/>
      <c r="K95" s="426"/>
      <c r="L95" s="426"/>
      <c r="M95" s="426"/>
      <c r="N95" s="426"/>
      <c r="O95" s="426"/>
      <c r="P95" s="426"/>
      <c r="Q95" s="426"/>
      <c r="R95" s="426"/>
      <c r="S95" s="426"/>
      <c r="T95" s="426"/>
      <c r="U95" s="426"/>
      <c r="V95" s="58"/>
    </row>
    <row r="96" spans="1:22" s="53" customFormat="1" ht="44.25" customHeight="1" thickBot="1">
      <c r="A96" s="1652" t="s">
        <v>2073</v>
      </c>
      <c r="B96" s="1653"/>
      <c r="C96" s="1653"/>
      <c r="D96" s="1653"/>
      <c r="E96" s="1653"/>
      <c r="F96" s="1654"/>
      <c r="G96" s="57"/>
      <c r="H96" s="57"/>
      <c r="I96" s="57"/>
      <c r="J96" s="57"/>
      <c r="K96" s="426"/>
      <c r="L96" s="426"/>
      <c r="M96" s="426"/>
      <c r="N96" s="426"/>
      <c r="O96" s="426"/>
      <c r="P96" s="426"/>
      <c r="Q96" s="426"/>
      <c r="R96" s="426"/>
      <c r="S96" s="426"/>
      <c r="T96" s="426"/>
      <c r="U96" s="426"/>
      <c r="V96" s="58"/>
    </row>
    <row r="97" spans="1:22" s="53" customFormat="1" ht="44.25" customHeight="1" thickBot="1">
      <c r="A97" s="1652" t="s">
        <v>2074</v>
      </c>
      <c r="B97" s="1653"/>
      <c r="C97" s="1653"/>
      <c r="D97" s="1653"/>
      <c r="E97" s="1653"/>
      <c r="F97" s="1654"/>
      <c r="G97" s="57"/>
      <c r="H97" s="57"/>
      <c r="I97" s="57"/>
      <c r="J97" s="57"/>
      <c r="K97" s="426"/>
      <c r="L97" s="426"/>
      <c r="M97" s="426"/>
      <c r="N97" s="426"/>
      <c r="O97" s="426"/>
      <c r="P97" s="426"/>
      <c r="Q97" s="426"/>
      <c r="R97" s="426"/>
      <c r="S97" s="426"/>
      <c r="T97" s="426"/>
      <c r="U97" s="426"/>
      <c r="V97" s="58"/>
    </row>
    <row r="98" spans="1:22" s="53" customFormat="1" ht="41.25" customHeight="1" thickBot="1">
      <c r="A98" s="1652" t="s">
        <v>2075</v>
      </c>
      <c r="B98" s="1653"/>
      <c r="C98" s="1653"/>
      <c r="D98" s="1653"/>
      <c r="E98" s="1653"/>
      <c r="F98" s="1654"/>
      <c r="G98" s="57"/>
      <c r="H98" s="57"/>
      <c r="I98" s="57"/>
      <c r="J98" s="57"/>
      <c r="K98" s="426"/>
      <c r="L98" s="426"/>
      <c r="M98" s="426"/>
      <c r="N98" s="426"/>
      <c r="O98" s="426"/>
      <c r="P98" s="426"/>
      <c r="Q98" s="426"/>
      <c r="R98" s="426"/>
      <c r="S98" s="426"/>
      <c r="T98" s="426"/>
      <c r="U98" s="426"/>
      <c r="V98" s="58"/>
    </row>
    <row r="99" spans="1:22" s="53" customFormat="1" ht="34.5" thickBot="1">
      <c r="A99" s="1172" t="s">
        <v>1229</v>
      </c>
      <c r="B99" s="1173"/>
      <c r="C99" s="1173"/>
      <c r="D99" s="1173"/>
      <c r="E99" s="1173"/>
      <c r="F99" s="1174"/>
      <c r="G99" s="57"/>
      <c r="H99" s="57"/>
      <c r="I99" s="57"/>
      <c r="J99" s="57"/>
      <c r="K99" s="426"/>
      <c r="L99" s="426"/>
      <c r="M99" s="426"/>
      <c r="N99" s="426"/>
      <c r="O99" s="426"/>
      <c r="P99" s="426"/>
      <c r="Q99" s="426"/>
      <c r="R99" s="426"/>
      <c r="S99" s="426"/>
      <c r="T99" s="426"/>
      <c r="U99" s="426"/>
      <c r="V99" s="58"/>
    </row>
    <row r="100" spans="1:22" s="53" customFormat="1" ht="34.5" thickBot="1">
      <c r="A100" s="1201" t="s">
        <v>1230</v>
      </c>
      <c r="B100" s="1202"/>
      <c r="C100" s="1202"/>
      <c r="D100" s="1202"/>
      <c r="E100" s="1202"/>
      <c r="F100" s="1203"/>
      <c r="G100" s="57"/>
      <c r="H100" s="57"/>
      <c r="I100" s="57"/>
      <c r="J100" s="57"/>
      <c r="K100" s="426"/>
      <c r="L100" s="426"/>
      <c r="M100" s="426"/>
      <c r="N100" s="426"/>
      <c r="O100" s="426"/>
      <c r="P100" s="426"/>
      <c r="Q100" s="426"/>
      <c r="R100" s="426"/>
      <c r="S100" s="426"/>
      <c r="T100" s="426"/>
      <c r="U100" s="426"/>
      <c r="V100" s="58"/>
    </row>
    <row r="101" spans="1:22" s="53" customFormat="1" ht="34.5" thickBot="1">
      <c r="A101" s="1430" t="s">
        <v>2077</v>
      </c>
      <c r="B101" s="1431"/>
      <c r="C101" s="1432"/>
      <c r="D101" s="520" t="s">
        <v>1470</v>
      </c>
      <c r="E101" s="521"/>
      <c r="F101" s="522"/>
      <c r="G101" s="57"/>
      <c r="H101" s="57"/>
      <c r="I101" s="57"/>
      <c r="J101" s="57"/>
      <c r="K101" s="426"/>
      <c r="L101" s="426"/>
      <c r="M101" s="426"/>
      <c r="N101" s="426"/>
      <c r="O101" s="426"/>
      <c r="P101" s="426"/>
      <c r="Q101" s="426"/>
      <c r="R101" s="426"/>
      <c r="S101" s="426"/>
      <c r="T101" s="426"/>
      <c r="U101" s="426"/>
      <c r="V101" s="58"/>
    </row>
    <row r="102" spans="1:22" s="53" customFormat="1" ht="34.5" thickBot="1">
      <c r="A102" s="1172" t="s">
        <v>1344</v>
      </c>
      <c r="B102" s="1173"/>
      <c r="C102" s="1173"/>
      <c r="D102" s="1173"/>
      <c r="E102" s="1173"/>
      <c r="F102" s="1174"/>
      <c r="G102" s="57"/>
      <c r="H102" s="57"/>
      <c r="I102" s="57"/>
      <c r="J102" s="57"/>
      <c r="K102" s="426"/>
      <c r="L102" s="426"/>
      <c r="M102" s="426"/>
      <c r="N102" s="426"/>
      <c r="O102" s="426"/>
      <c r="P102" s="426"/>
      <c r="Q102" s="426"/>
      <c r="R102" s="426"/>
      <c r="S102" s="426"/>
      <c r="T102" s="426"/>
      <c r="U102" s="426"/>
      <c r="V102" s="58"/>
    </row>
    <row r="103" spans="1:22" s="53" customFormat="1" ht="34.5" thickBot="1">
      <c r="A103" s="562" t="s">
        <v>1234</v>
      </c>
      <c r="B103" s="563"/>
      <c r="C103" s="563"/>
      <c r="D103" s="563"/>
      <c r="E103" s="564"/>
      <c r="F103" s="565"/>
      <c r="G103" s="57"/>
      <c r="H103" s="57"/>
      <c r="I103" s="57"/>
      <c r="J103" s="57"/>
      <c r="K103" s="426"/>
      <c r="L103" s="426"/>
      <c r="M103" s="426"/>
      <c r="N103" s="426"/>
      <c r="O103" s="426"/>
      <c r="P103" s="426"/>
      <c r="Q103" s="426"/>
      <c r="R103" s="426"/>
      <c r="S103" s="426"/>
      <c r="T103" s="426"/>
      <c r="U103" s="426"/>
      <c r="V103" s="58"/>
    </row>
    <row r="104" spans="1:22" s="53" customFormat="1" ht="34.5" thickBot="1">
      <c r="A104" s="1320" t="s">
        <v>1235</v>
      </c>
      <c r="B104" s="1321"/>
      <c r="C104" s="1322"/>
      <c r="D104" s="1320" t="s">
        <v>1236</v>
      </c>
      <c r="E104" s="1321"/>
      <c r="F104" s="1322"/>
      <c r="G104" s="57"/>
      <c r="H104" s="57"/>
      <c r="I104" s="57"/>
      <c r="J104" s="57"/>
      <c r="K104" s="426"/>
      <c r="L104" s="426"/>
      <c r="M104" s="426"/>
      <c r="N104" s="426"/>
      <c r="O104" s="426"/>
      <c r="P104" s="426"/>
      <c r="Q104" s="426"/>
      <c r="R104" s="426"/>
      <c r="S104" s="426"/>
      <c r="T104" s="426"/>
      <c r="U104" s="426"/>
      <c r="V104" s="58"/>
    </row>
    <row r="105" spans="1:22" s="53" customFormat="1" ht="34.5" thickBot="1">
      <c r="A105" s="1312" t="s">
        <v>1237</v>
      </c>
      <c r="B105" s="1313"/>
      <c r="C105" s="1313"/>
      <c r="D105" s="1312" t="s">
        <v>1238</v>
      </c>
      <c r="E105" s="1313"/>
      <c r="F105" s="1314"/>
      <c r="G105" s="57"/>
      <c r="H105" s="57"/>
      <c r="I105" s="57"/>
      <c r="J105" s="57"/>
      <c r="K105" s="426"/>
      <c r="L105" s="426"/>
      <c r="M105" s="426"/>
      <c r="N105" s="426"/>
      <c r="O105" s="426"/>
      <c r="P105" s="426"/>
      <c r="Q105" s="426"/>
      <c r="R105" s="426"/>
      <c r="S105" s="426"/>
      <c r="T105" s="426"/>
      <c r="U105" s="426"/>
      <c r="V105" s="58"/>
    </row>
    <row r="106" spans="1:22" s="53" customFormat="1" ht="34.5" thickBot="1">
      <c r="A106" s="304" t="s">
        <v>1239</v>
      </c>
      <c r="B106" s="305" t="s">
        <v>1240</v>
      </c>
      <c r="C106" s="1315" t="s">
        <v>1241</v>
      </c>
      <c r="D106" s="304" t="s">
        <v>1239</v>
      </c>
      <c r="E106" s="305" t="s">
        <v>1240</v>
      </c>
      <c r="F106" s="1315" t="s">
        <v>1242</v>
      </c>
      <c r="G106" s="57"/>
      <c r="H106" s="57"/>
      <c r="I106" s="57"/>
      <c r="J106" s="57"/>
      <c r="K106" s="426"/>
      <c r="L106" s="426"/>
      <c r="M106" s="426"/>
      <c r="N106" s="426"/>
      <c r="O106" s="426"/>
      <c r="P106" s="426"/>
      <c r="Q106" s="426"/>
      <c r="R106" s="426"/>
      <c r="S106" s="426"/>
      <c r="T106" s="426"/>
      <c r="U106" s="426"/>
      <c r="V106" s="58"/>
    </row>
    <row r="107" spans="1:22" s="53" customFormat="1" ht="34.5" thickBot="1">
      <c r="A107" s="304" t="s">
        <v>1243</v>
      </c>
      <c r="B107" s="305" t="s">
        <v>1243</v>
      </c>
      <c r="C107" s="1316"/>
      <c r="D107" s="304" t="s">
        <v>1244</v>
      </c>
      <c r="E107" s="305" t="s">
        <v>1244</v>
      </c>
      <c r="F107" s="1316"/>
      <c r="G107" s="57"/>
      <c r="H107" s="57"/>
      <c r="I107" s="57"/>
      <c r="J107" s="57"/>
      <c r="K107" s="426"/>
      <c r="L107" s="426"/>
      <c r="M107" s="426"/>
      <c r="N107" s="426"/>
      <c r="O107" s="426"/>
      <c r="P107" s="426"/>
      <c r="Q107" s="426"/>
      <c r="R107" s="426"/>
      <c r="S107" s="426"/>
      <c r="T107" s="426"/>
      <c r="U107" s="426"/>
      <c r="V107" s="58"/>
    </row>
    <row r="108" spans="1:22" s="53" customFormat="1" ht="34.5" thickBot="1">
      <c r="A108" s="566"/>
      <c r="B108" s="566"/>
      <c r="C108" s="307"/>
      <c r="D108" s="567"/>
      <c r="E108" s="567"/>
      <c r="F108" s="568"/>
      <c r="G108" s="57"/>
      <c r="H108" s="57"/>
      <c r="I108" s="57"/>
      <c r="J108" s="57"/>
      <c r="K108" s="426"/>
      <c r="L108" s="426"/>
      <c r="M108" s="426"/>
      <c r="N108" s="426"/>
      <c r="O108" s="426"/>
      <c r="P108" s="426"/>
      <c r="Q108" s="426"/>
      <c r="R108" s="426"/>
      <c r="S108" s="426"/>
      <c r="T108" s="426"/>
      <c r="U108" s="426"/>
      <c r="V108" s="58"/>
    </row>
    <row r="109" spans="1:22" s="53" customFormat="1" ht="34.5" thickBot="1">
      <c r="A109" s="569"/>
      <c r="B109" s="570"/>
      <c r="C109" s="570"/>
      <c r="D109" s="570"/>
      <c r="E109" s="570"/>
      <c r="F109" s="315"/>
      <c r="G109" s="57"/>
      <c r="H109" s="57"/>
      <c r="I109" s="57"/>
      <c r="J109" s="57"/>
      <c r="K109" s="426"/>
      <c r="L109" s="426"/>
      <c r="M109" s="426"/>
      <c r="N109" s="426"/>
      <c r="O109" s="426"/>
      <c r="P109" s="426"/>
      <c r="Q109" s="426"/>
      <c r="R109" s="426"/>
      <c r="S109" s="426"/>
      <c r="T109" s="426"/>
      <c r="U109" s="426"/>
      <c r="V109" s="58"/>
    </row>
    <row r="110" spans="1:22" s="53" customFormat="1" ht="34.5" thickBot="1">
      <c r="A110" s="1317" t="s">
        <v>1245</v>
      </c>
      <c r="B110" s="1318"/>
      <c r="C110" s="1318"/>
      <c r="D110" s="1318"/>
      <c r="E110" s="1318"/>
      <c r="F110" s="1319"/>
      <c r="G110" s="57"/>
      <c r="H110" s="57"/>
      <c r="I110" s="57"/>
      <c r="J110" s="57"/>
      <c r="K110" s="426"/>
      <c r="L110" s="426"/>
      <c r="M110" s="426"/>
      <c r="N110" s="426"/>
      <c r="O110" s="426"/>
      <c r="P110" s="426"/>
      <c r="Q110" s="426"/>
      <c r="R110" s="426"/>
      <c r="S110" s="426"/>
      <c r="T110" s="426"/>
      <c r="U110" s="426"/>
      <c r="V110" s="58"/>
    </row>
    <row r="111" spans="1:22" s="53" customFormat="1" ht="34.5" thickBot="1">
      <c r="A111" s="1307" t="s">
        <v>1246</v>
      </c>
      <c r="B111" s="1308"/>
      <c r="C111" s="1307" t="s">
        <v>1247</v>
      </c>
      <c r="D111" s="1308"/>
      <c r="E111" s="1307" t="s">
        <v>1248</v>
      </c>
      <c r="F111" s="1308"/>
      <c r="G111" s="57"/>
      <c r="H111" s="57"/>
      <c r="I111" s="57"/>
      <c r="J111" s="57"/>
      <c r="K111" s="426"/>
      <c r="L111" s="426"/>
      <c r="M111" s="426"/>
      <c r="N111" s="426"/>
      <c r="O111" s="426"/>
      <c r="P111" s="426"/>
      <c r="Q111" s="426"/>
      <c r="R111" s="426"/>
      <c r="S111" s="426"/>
      <c r="T111" s="426"/>
      <c r="U111" s="426"/>
      <c r="V111" s="58"/>
    </row>
    <row r="112" spans="1:22" s="53" customFormat="1" ht="34.5" thickBot="1">
      <c r="A112" s="1310"/>
      <c r="B112" s="1311"/>
      <c r="C112" s="1310"/>
      <c r="D112" s="1311"/>
      <c r="E112" s="1310"/>
      <c r="F112" s="1311"/>
      <c r="G112" s="57"/>
      <c r="H112" s="57"/>
      <c r="I112" s="57"/>
      <c r="J112" s="57"/>
      <c r="K112" s="426"/>
      <c r="L112" s="426"/>
      <c r="M112" s="426"/>
      <c r="N112" s="426"/>
      <c r="O112" s="426"/>
      <c r="P112" s="426"/>
      <c r="Q112" s="426"/>
      <c r="R112" s="426"/>
      <c r="S112" s="426"/>
      <c r="T112" s="426"/>
      <c r="U112" s="426"/>
      <c r="V112" s="58"/>
    </row>
    <row r="113" spans="1:22" s="53" customFormat="1" ht="34.5" thickBot="1">
      <c r="A113" s="1304" t="s">
        <v>1249</v>
      </c>
      <c r="B113" s="1305"/>
      <c r="C113" s="1305"/>
      <c r="D113" s="1305"/>
      <c r="E113" s="1305"/>
      <c r="F113" s="1306"/>
      <c r="G113" s="57"/>
      <c r="H113" s="57"/>
      <c r="I113" s="57"/>
      <c r="J113" s="57"/>
      <c r="K113" s="426"/>
      <c r="L113" s="426"/>
      <c r="M113" s="426"/>
      <c r="N113" s="426"/>
      <c r="O113" s="426"/>
      <c r="P113" s="426"/>
      <c r="Q113" s="426"/>
      <c r="R113" s="426"/>
      <c r="S113" s="426"/>
      <c r="T113" s="426"/>
      <c r="U113" s="426"/>
      <c r="V113" s="58"/>
    </row>
    <row r="114" spans="1:22" s="53" customFormat="1" ht="33.75">
      <c r="A114" s="314" t="s">
        <v>1309</v>
      </c>
      <c r="B114" s="312"/>
      <c r="C114" s="312"/>
      <c r="D114" s="312"/>
      <c r="E114" s="312"/>
      <c r="F114" s="315"/>
      <c r="G114" s="57"/>
      <c r="H114" s="57"/>
      <c r="I114" s="57"/>
      <c r="J114" s="57"/>
      <c r="K114" s="426"/>
      <c r="L114" s="426"/>
      <c r="M114" s="426"/>
      <c r="N114" s="426"/>
      <c r="O114" s="426"/>
      <c r="P114" s="426"/>
      <c r="Q114" s="426"/>
      <c r="R114" s="426"/>
      <c r="S114" s="426"/>
      <c r="T114" s="426"/>
      <c r="U114" s="426"/>
      <c r="V114" s="58"/>
    </row>
    <row r="115" spans="1:22" s="53" customFormat="1" ht="33.75">
      <c r="A115" s="314" t="s">
        <v>1310</v>
      </c>
      <c r="B115" s="312"/>
      <c r="C115" s="312"/>
      <c r="D115" s="312"/>
      <c r="E115" s="312"/>
      <c r="F115" s="315"/>
      <c r="G115" s="57"/>
      <c r="H115" s="57"/>
      <c r="I115" s="57"/>
      <c r="J115" s="57"/>
      <c r="K115" s="426"/>
      <c r="L115" s="426"/>
      <c r="M115" s="426"/>
      <c r="N115" s="426"/>
      <c r="O115" s="426"/>
      <c r="P115" s="426"/>
      <c r="Q115" s="426"/>
      <c r="R115" s="426"/>
      <c r="S115" s="426"/>
      <c r="T115" s="426"/>
      <c r="U115" s="426"/>
      <c r="V115" s="58"/>
    </row>
    <row r="116" spans="1:22" s="53" customFormat="1" ht="33.75">
      <c r="A116" s="314" t="s">
        <v>1311</v>
      </c>
      <c r="B116" s="312"/>
      <c r="C116" s="312"/>
      <c r="D116" s="312"/>
      <c r="E116" s="312"/>
      <c r="F116" s="315"/>
      <c r="G116" s="57"/>
      <c r="H116" s="57"/>
      <c r="I116" s="57"/>
      <c r="J116" s="57"/>
      <c r="K116" s="426"/>
      <c r="L116" s="426"/>
      <c r="M116" s="426"/>
      <c r="N116" s="426"/>
      <c r="O116" s="426"/>
      <c r="P116" s="426"/>
      <c r="Q116" s="426"/>
      <c r="R116" s="426"/>
      <c r="S116" s="426"/>
      <c r="T116" s="426"/>
      <c r="U116" s="426"/>
      <c r="V116" s="58"/>
    </row>
    <row r="117" spans="1:22" s="53" customFormat="1" ht="34.5" thickBot="1">
      <c r="A117" s="314" t="s">
        <v>1312</v>
      </c>
      <c r="B117" s="312"/>
      <c r="C117" s="312"/>
      <c r="D117" s="312"/>
      <c r="E117" s="312"/>
      <c r="F117" s="315"/>
      <c r="G117" s="57"/>
      <c r="H117" s="57"/>
      <c r="I117" s="57"/>
      <c r="J117" s="57"/>
      <c r="K117" s="426"/>
      <c r="L117" s="426"/>
      <c r="M117" s="426"/>
      <c r="N117" s="426"/>
      <c r="O117" s="426"/>
      <c r="P117" s="426"/>
      <c r="Q117" s="426"/>
      <c r="R117" s="426"/>
      <c r="S117" s="426"/>
      <c r="T117" s="426"/>
      <c r="U117" s="426"/>
      <c r="V117" s="58"/>
    </row>
    <row r="118" spans="1:22" s="53" customFormat="1" ht="34.5" thickBot="1">
      <c r="A118" s="1166"/>
      <c r="B118" s="1167"/>
      <c r="C118" s="1167"/>
      <c r="D118" s="1167"/>
      <c r="E118" s="1167"/>
      <c r="F118" s="1168"/>
      <c r="G118" s="57"/>
      <c r="H118" s="57"/>
      <c r="I118" s="57"/>
      <c r="J118" s="57"/>
      <c r="K118" s="426"/>
      <c r="L118" s="426"/>
      <c r="M118" s="426"/>
      <c r="N118" s="426"/>
      <c r="O118" s="426"/>
      <c r="P118" s="426"/>
      <c r="Q118" s="426"/>
      <c r="R118" s="426"/>
      <c r="S118" s="426"/>
      <c r="T118" s="426"/>
      <c r="U118" s="426"/>
      <c r="V118" s="58"/>
    </row>
    <row r="119" spans="1:22" s="53" customFormat="1" ht="34.5" thickBot="1">
      <c r="A119" s="1172" t="s">
        <v>1250</v>
      </c>
      <c r="B119" s="1173"/>
      <c r="C119" s="1173"/>
      <c r="D119" s="1173"/>
      <c r="E119" s="1173"/>
      <c r="F119" s="1174"/>
      <c r="G119" s="57"/>
      <c r="H119" s="57"/>
      <c r="I119" s="57"/>
      <c r="J119" s="57"/>
      <c r="K119" s="426"/>
      <c r="L119" s="426"/>
      <c r="M119" s="426"/>
      <c r="N119" s="426"/>
      <c r="O119" s="426"/>
      <c r="P119" s="426"/>
      <c r="Q119" s="426"/>
      <c r="R119" s="426"/>
      <c r="S119" s="426"/>
      <c r="T119" s="426"/>
      <c r="U119" s="426"/>
      <c r="V119" s="58"/>
    </row>
    <row r="120" spans="1:22" s="53" customFormat="1" ht="34.5" thickBot="1">
      <c r="A120" s="1175" t="s">
        <v>1251</v>
      </c>
      <c r="B120" s="1176"/>
      <c r="C120" s="1177"/>
      <c r="D120" s="316" t="s">
        <v>1252</v>
      </c>
      <c r="E120" s="317" t="s">
        <v>1253</v>
      </c>
      <c r="F120" s="318" t="s">
        <v>1254</v>
      </c>
      <c r="G120" s="57"/>
      <c r="H120" s="57"/>
      <c r="I120" s="57"/>
      <c r="J120" s="57"/>
      <c r="K120" s="426"/>
      <c r="L120" s="426"/>
      <c r="M120" s="426"/>
      <c r="N120" s="426"/>
      <c r="O120" s="426"/>
      <c r="P120" s="426"/>
      <c r="Q120" s="426"/>
      <c r="R120" s="426"/>
      <c r="S120" s="426"/>
      <c r="T120" s="426"/>
      <c r="U120" s="426"/>
      <c r="V120" s="58"/>
    </row>
    <row r="121" spans="1:22" s="53" customFormat="1" ht="34.5" thickBot="1">
      <c r="A121" s="1646" t="s">
        <v>421</v>
      </c>
      <c r="B121" s="1647"/>
      <c r="C121" s="1648"/>
      <c r="D121" s="322" t="s">
        <v>1589</v>
      </c>
      <c r="E121" s="320"/>
      <c r="F121" s="571"/>
      <c r="G121" s="57"/>
      <c r="H121" s="57"/>
      <c r="I121" s="57"/>
      <c r="J121" s="57"/>
      <c r="K121" s="426"/>
      <c r="L121" s="426"/>
      <c r="M121" s="426"/>
      <c r="N121" s="426"/>
      <c r="O121" s="426"/>
      <c r="P121" s="426"/>
      <c r="Q121" s="426"/>
      <c r="R121" s="426"/>
      <c r="S121" s="426"/>
      <c r="T121" s="426"/>
      <c r="U121" s="426"/>
      <c r="V121" s="58"/>
    </row>
    <row r="122" spans="1:22" s="53" customFormat="1" ht="34.5" thickBot="1">
      <c r="A122" s="1646" t="s">
        <v>1590</v>
      </c>
      <c r="B122" s="1647"/>
      <c r="C122" s="1648"/>
      <c r="D122" s="322" t="s">
        <v>1591</v>
      </c>
      <c r="E122" s="320"/>
      <c r="F122" s="571"/>
      <c r="G122" s="57"/>
      <c r="H122" s="57"/>
      <c r="I122" s="57"/>
      <c r="J122" s="57"/>
      <c r="K122" s="426"/>
      <c r="L122" s="426"/>
      <c r="M122" s="426"/>
      <c r="N122" s="426"/>
      <c r="O122" s="426"/>
      <c r="P122" s="426"/>
      <c r="Q122" s="426"/>
      <c r="R122" s="426"/>
      <c r="S122" s="426"/>
      <c r="T122" s="426"/>
      <c r="U122" s="426"/>
      <c r="V122" s="58"/>
    </row>
    <row r="123" spans="1:22" s="53" customFormat="1" ht="34.5" thickBot="1">
      <c r="A123" s="1646" t="s">
        <v>365</v>
      </c>
      <c r="B123" s="1647"/>
      <c r="C123" s="1648"/>
      <c r="D123" s="322" t="s">
        <v>1592</v>
      </c>
      <c r="E123" s="320"/>
      <c r="F123" s="571"/>
      <c r="G123" s="57"/>
      <c r="H123" s="57"/>
      <c r="I123" s="57"/>
      <c r="J123" s="57"/>
      <c r="K123" s="426"/>
      <c r="L123" s="426"/>
      <c r="M123" s="426"/>
      <c r="N123" s="426"/>
      <c r="O123" s="426"/>
      <c r="P123" s="426"/>
      <c r="Q123" s="426"/>
      <c r="R123" s="426"/>
      <c r="S123" s="426"/>
      <c r="T123" s="426"/>
      <c r="U123" s="426"/>
      <c r="V123" s="58"/>
    </row>
    <row r="124" spans="1:22" s="53" customFormat="1" ht="34.5" thickBot="1">
      <c r="A124" s="1646" t="s">
        <v>365</v>
      </c>
      <c r="B124" s="1647"/>
      <c r="C124" s="1648"/>
      <c r="D124" s="322" t="s">
        <v>1258</v>
      </c>
      <c r="E124" s="572"/>
      <c r="F124" s="571"/>
      <c r="G124" s="57"/>
      <c r="H124" s="57"/>
      <c r="I124" s="57"/>
      <c r="J124" s="57"/>
      <c r="K124" s="426"/>
      <c r="L124" s="426"/>
      <c r="M124" s="426"/>
      <c r="N124" s="426"/>
      <c r="O124" s="426"/>
      <c r="P124" s="426"/>
      <c r="Q124" s="426"/>
      <c r="R124" s="426"/>
      <c r="S124" s="426"/>
      <c r="T124" s="426"/>
      <c r="U124" s="426"/>
      <c r="V124" s="58"/>
    </row>
    <row r="125" spans="1:22" s="53" customFormat="1" ht="34.5" thickBot="1">
      <c r="A125" s="1646" t="s">
        <v>816</v>
      </c>
      <c r="B125" s="1647"/>
      <c r="C125" s="1648"/>
      <c r="D125" s="322" t="s">
        <v>1259</v>
      </c>
      <c r="E125" s="320"/>
      <c r="F125" s="571"/>
      <c r="G125" s="57"/>
      <c r="H125" s="57"/>
      <c r="I125" s="57"/>
      <c r="J125" s="57"/>
      <c r="K125" s="426"/>
      <c r="L125" s="426"/>
      <c r="M125" s="426"/>
      <c r="N125" s="426"/>
      <c r="O125" s="426"/>
      <c r="P125" s="426"/>
      <c r="Q125" s="426"/>
      <c r="R125" s="426"/>
      <c r="S125" s="426"/>
      <c r="T125" s="426"/>
      <c r="U125" s="426"/>
      <c r="V125" s="58"/>
    </row>
    <row r="126" spans="1:22" s="53" customFormat="1" ht="35.25" thickBot="1">
      <c r="A126" s="1646" t="s">
        <v>856</v>
      </c>
      <c r="B126" s="1647"/>
      <c r="C126" s="1648"/>
      <c r="D126" s="322" t="s">
        <v>1260</v>
      </c>
      <c r="E126" s="320"/>
      <c r="F126" s="571"/>
      <c r="G126" s="57"/>
      <c r="H126" s="57"/>
      <c r="I126" s="57"/>
      <c r="J126" s="57"/>
      <c r="K126" s="426"/>
      <c r="L126" s="426"/>
      <c r="M126" s="426"/>
      <c r="N126" s="426"/>
      <c r="O126" s="426"/>
      <c r="P126" s="426"/>
      <c r="Q126" s="426"/>
      <c r="R126" s="426"/>
      <c r="S126" s="426"/>
      <c r="T126" s="426"/>
      <c r="U126" s="426"/>
      <c r="V126" s="58"/>
    </row>
    <row r="127" spans="1:22" s="53" customFormat="1" ht="34.5" thickBot="1">
      <c r="A127" s="1172" t="s">
        <v>1261</v>
      </c>
      <c r="B127" s="1173"/>
      <c r="C127" s="1173"/>
      <c r="D127" s="1173"/>
      <c r="E127" s="1173"/>
      <c r="F127" s="1174"/>
      <c r="G127" s="57"/>
      <c r="H127" s="57"/>
      <c r="I127" s="57"/>
      <c r="J127" s="57"/>
      <c r="K127" s="426"/>
      <c r="L127" s="426"/>
      <c r="M127" s="426"/>
      <c r="N127" s="426"/>
      <c r="O127" s="426"/>
      <c r="P127" s="426"/>
      <c r="Q127" s="426"/>
      <c r="R127" s="426"/>
      <c r="S127" s="426"/>
      <c r="T127" s="426"/>
      <c r="U127" s="426"/>
      <c r="V127" s="58"/>
    </row>
    <row r="128" spans="1:22" s="53" customFormat="1" ht="34.5" thickBot="1">
      <c r="A128" s="1301" t="s">
        <v>1317</v>
      </c>
      <c r="B128" s="1302"/>
      <c r="C128" s="1302"/>
      <c r="D128" s="1302"/>
      <c r="E128" s="1302"/>
      <c r="F128" s="1303"/>
      <c r="G128" s="57"/>
      <c r="H128" s="57"/>
      <c r="I128" s="57"/>
      <c r="J128" s="57"/>
      <c r="K128" s="426"/>
      <c r="L128" s="426"/>
      <c r="M128" s="426"/>
      <c r="N128" s="426"/>
      <c r="O128" s="426"/>
      <c r="P128" s="426"/>
      <c r="Q128" s="426"/>
      <c r="R128" s="426"/>
      <c r="S128" s="426"/>
      <c r="T128" s="426"/>
      <c r="U128" s="426"/>
      <c r="V128" s="58"/>
    </row>
    <row r="129" spans="1:22" s="53" customFormat="1" ht="34.5" thickBot="1">
      <c r="A129" s="1301" t="s">
        <v>2053</v>
      </c>
      <c r="B129" s="1302"/>
      <c r="C129" s="1302"/>
      <c r="D129" s="1302"/>
      <c r="E129" s="1302"/>
      <c r="F129" s="1303"/>
      <c r="G129" s="57"/>
      <c r="H129" s="57"/>
      <c r="I129" s="57"/>
      <c r="J129" s="57"/>
      <c r="K129" s="426"/>
      <c r="L129" s="426"/>
      <c r="M129" s="426"/>
      <c r="N129" s="426"/>
      <c r="O129" s="426"/>
      <c r="P129" s="426"/>
      <c r="Q129" s="426"/>
      <c r="R129" s="426"/>
      <c r="S129" s="426"/>
      <c r="T129" s="426"/>
      <c r="U129" s="426"/>
      <c r="V129" s="58"/>
    </row>
    <row r="130" spans="1:22" s="53" customFormat="1" ht="34.5" thickBot="1">
      <c r="A130" s="1301" t="s">
        <v>2066</v>
      </c>
      <c r="B130" s="1302"/>
      <c r="C130" s="1302"/>
      <c r="D130" s="1302"/>
      <c r="E130" s="1302"/>
      <c r="F130" s="1303"/>
      <c r="G130" s="57"/>
      <c r="H130" s="57"/>
      <c r="I130" s="57"/>
      <c r="J130" s="57"/>
      <c r="K130" s="426"/>
      <c r="L130" s="426"/>
      <c r="M130" s="426"/>
      <c r="N130" s="426"/>
      <c r="O130" s="426"/>
      <c r="P130" s="426"/>
      <c r="Q130" s="426"/>
      <c r="R130" s="426"/>
      <c r="S130" s="426"/>
      <c r="T130" s="426"/>
      <c r="U130" s="426"/>
      <c r="V130" s="58"/>
    </row>
    <row r="131" spans="1:22" s="53" customFormat="1" ht="34.5" thickBot="1">
      <c r="A131" s="1301" t="s">
        <v>1263</v>
      </c>
      <c r="B131" s="1302"/>
      <c r="C131" s="1302"/>
      <c r="D131" s="1302"/>
      <c r="E131" s="1302"/>
      <c r="F131" s="1303"/>
      <c r="G131" s="57"/>
      <c r="H131" s="57"/>
      <c r="I131" s="57"/>
      <c r="J131" s="57"/>
      <c r="K131" s="426"/>
      <c r="L131" s="426"/>
      <c r="M131" s="426"/>
      <c r="N131" s="426"/>
      <c r="O131" s="426"/>
      <c r="P131" s="426"/>
      <c r="Q131" s="426"/>
      <c r="R131" s="426"/>
      <c r="S131" s="426"/>
      <c r="T131" s="426"/>
      <c r="U131" s="426"/>
      <c r="V131" s="58"/>
    </row>
    <row r="132" spans="1:22" s="53" customFormat="1" ht="34.5" thickBot="1">
      <c r="A132" s="1301" t="s">
        <v>1264</v>
      </c>
      <c r="B132" s="1302"/>
      <c r="C132" s="1302"/>
      <c r="D132" s="1302"/>
      <c r="E132" s="1302"/>
      <c r="F132" s="1303"/>
      <c r="G132" s="57"/>
      <c r="H132" s="57"/>
      <c r="I132" s="57"/>
      <c r="J132" s="57"/>
      <c r="K132" s="426"/>
      <c r="L132" s="426"/>
      <c r="M132" s="426"/>
      <c r="N132" s="426"/>
      <c r="O132" s="426"/>
      <c r="P132" s="426"/>
      <c r="Q132" s="426"/>
      <c r="R132" s="426"/>
      <c r="S132" s="426"/>
      <c r="T132" s="426"/>
      <c r="U132" s="426"/>
      <c r="V132" s="58"/>
    </row>
    <row r="133" spans="1:22" s="53" customFormat="1" ht="33.75">
      <c r="A133" s="57"/>
      <c r="B133" s="2"/>
      <c r="C133" s="57"/>
      <c r="D133" s="57"/>
      <c r="E133" s="57"/>
      <c r="F133" s="57"/>
      <c r="G133" s="57"/>
      <c r="H133" s="57"/>
      <c r="I133" s="57"/>
      <c r="J133" s="57"/>
      <c r="K133" s="426"/>
      <c r="L133" s="426"/>
      <c r="M133" s="426"/>
      <c r="N133" s="426"/>
      <c r="O133" s="426"/>
      <c r="P133" s="426"/>
      <c r="Q133" s="426"/>
      <c r="R133" s="426"/>
      <c r="S133" s="426"/>
      <c r="T133" s="426"/>
      <c r="U133" s="426"/>
      <c r="V133" s="58"/>
    </row>
    <row r="134" spans="1:22" s="52" customFormat="1" ht="48" customHeight="1">
      <c r="A134" s="323" t="s">
        <v>1616</v>
      </c>
      <c r="B134" s="323"/>
      <c r="C134" s="323"/>
    </row>
    <row r="135" spans="1:22" s="52" customFormat="1" ht="35.25" customHeight="1">
      <c r="A135" s="842" t="s">
        <v>1113</v>
      </c>
      <c r="B135" s="843" t="s">
        <v>1265</v>
      </c>
      <c r="C135" s="843" t="s">
        <v>1266</v>
      </c>
      <c r="D135" s="580"/>
      <c r="E135" s="312"/>
    </row>
    <row r="136" spans="1:22" s="52" customFormat="1" ht="36" customHeight="1">
      <c r="A136" s="844" t="s">
        <v>1267</v>
      </c>
      <c r="B136" s="845" t="s">
        <v>24</v>
      </c>
      <c r="C136" s="845" t="s">
        <v>1268</v>
      </c>
      <c r="D136" s="580"/>
      <c r="E136" s="312"/>
    </row>
    <row r="137" spans="1:22" s="52" customFormat="1" ht="26.25" customHeight="1">
      <c r="A137" s="979" t="s">
        <v>1617</v>
      </c>
      <c r="B137" s="846">
        <v>8</v>
      </c>
      <c r="C137" s="846">
        <v>5</v>
      </c>
      <c r="D137" s="580"/>
      <c r="E137" s="312"/>
    </row>
    <row r="138" spans="1:22" s="52" customFormat="1" ht="30" customHeight="1">
      <c r="A138" s="979" t="s">
        <v>1618</v>
      </c>
      <c r="B138" s="846">
        <v>8</v>
      </c>
      <c r="C138" s="846">
        <v>5</v>
      </c>
      <c r="D138" s="580"/>
      <c r="E138" s="312"/>
    </row>
    <row r="139" spans="1:22" s="52" customFormat="1" ht="26.25" customHeight="1">
      <c r="A139" s="979" t="s">
        <v>1619</v>
      </c>
      <c r="B139" s="846">
        <v>8</v>
      </c>
      <c r="C139" s="846">
        <v>5</v>
      </c>
      <c r="D139" s="580"/>
      <c r="E139" s="312"/>
    </row>
    <row r="140" spans="1:22" s="52" customFormat="1" ht="39.75" customHeight="1">
      <c r="A140" s="979" t="s">
        <v>1620</v>
      </c>
      <c r="B140" s="846">
        <v>8</v>
      </c>
      <c r="C140" s="846">
        <v>5</v>
      </c>
      <c r="D140" s="580"/>
      <c r="E140" s="312"/>
    </row>
    <row r="141" spans="1:22" s="52" customFormat="1" ht="30" customHeight="1">
      <c r="A141" s="979" t="s">
        <v>1621</v>
      </c>
      <c r="B141" s="846">
        <v>8</v>
      </c>
      <c r="C141" s="846">
        <v>5</v>
      </c>
      <c r="D141" s="580"/>
      <c r="E141" s="312"/>
    </row>
    <row r="142" spans="1:22" s="53" customFormat="1" ht="33.75">
      <c r="A142" s="57"/>
      <c r="B142" s="2"/>
      <c r="C142" s="57"/>
      <c r="D142" s="57"/>
      <c r="E142" s="57"/>
      <c r="F142" s="57"/>
      <c r="G142" s="57"/>
      <c r="H142" s="57"/>
      <c r="I142" s="57"/>
      <c r="J142" s="57"/>
      <c r="K142" s="426"/>
      <c r="L142" s="426"/>
      <c r="M142" s="426"/>
      <c r="N142" s="426"/>
      <c r="O142" s="426"/>
      <c r="P142" s="426"/>
      <c r="Q142" s="426"/>
      <c r="R142" s="426"/>
      <c r="S142" s="426"/>
      <c r="T142" s="426"/>
      <c r="U142" s="426"/>
      <c r="V142" s="58"/>
    </row>
    <row r="143" spans="1:22" s="53" customFormat="1" ht="33.75">
      <c r="A143" s="57"/>
      <c r="B143" s="2"/>
      <c r="C143" s="57"/>
      <c r="D143" s="57"/>
      <c r="E143" s="57"/>
      <c r="F143" s="57"/>
      <c r="G143" s="57"/>
      <c r="H143" s="57"/>
      <c r="I143" s="57"/>
      <c r="J143" s="57"/>
      <c r="K143" s="426"/>
      <c r="L143" s="426"/>
      <c r="M143" s="426"/>
      <c r="N143" s="426"/>
      <c r="O143" s="426"/>
      <c r="P143" s="426"/>
      <c r="Q143" s="426"/>
      <c r="R143" s="426"/>
      <c r="S143" s="426"/>
      <c r="T143" s="426"/>
      <c r="U143" s="426"/>
      <c r="V143" s="58"/>
    </row>
    <row r="144" spans="1:22" s="53" customFormat="1" ht="33.75">
      <c r="A144" s="57"/>
      <c r="B144" s="2"/>
      <c r="C144" s="57"/>
      <c r="D144" s="57"/>
      <c r="E144" s="57"/>
      <c r="F144" s="57"/>
      <c r="G144" s="57"/>
      <c r="H144" s="57"/>
      <c r="I144" s="57"/>
      <c r="J144" s="57"/>
      <c r="K144" s="426"/>
      <c r="L144" s="426"/>
      <c r="M144" s="426"/>
      <c r="N144" s="426"/>
      <c r="O144" s="426"/>
      <c r="P144" s="426"/>
      <c r="Q144" s="426"/>
      <c r="R144" s="426"/>
      <c r="S144" s="426"/>
      <c r="T144" s="426"/>
      <c r="U144" s="426"/>
      <c r="V144" s="58"/>
    </row>
    <row r="145" spans="1:25" s="53" customFormat="1" ht="33.75">
      <c r="A145" s="57"/>
      <c r="B145" s="2"/>
      <c r="C145" s="57"/>
      <c r="D145" s="57"/>
      <c r="E145" s="57"/>
      <c r="F145" s="57"/>
      <c r="G145" s="57"/>
      <c r="H145" s="57"/>
      <c r="I145" s="57"/>
      <c r="J145" s="57"/>
      <c r="K145" s="426"/>
      <c r="L145" s="426"/>
      <c r="M145" s="426"/>
      <c r="N145" s="426"/>
      <c r="O145" s="426"/>
      <c r="P145" s="426"/>
      <c r="Q145" s="426"/>
      <c r="R145" s="426"/>
      <c r="S145" s="426"/>
      <c r="T145" s="426"/>
      <c r="U145" s="426"/>
      <c r="V145" s="58"/>
    </row>
    <row r="146" spans="1:25" s="53" customFormat="1" ht="33.75">
      <c r="A146" s="57"/>
      <c r="B146" s="2"/>
      <c r="C146" s="57"/>
      <c r="D146" s="57"/>
      <c r="E146" s="57"/>
      <c r="F146" s="57"/>
      <c r="G146" s="57"/>
      <c r="H146" s="57"/>
      <c r="I146" s="57"/>
      <c r="J146" s="57"/>
      <c r="K146" s="426"/>
      <c r="L146" s="426"/>
      <c r="M146" s="426"/>
      <c r="N146" s="426"/>
      <c r="O146" s="426"/>
      <c r="P146" s="426"/>
      <c r="Q146" s="426"/>
      <c r="R146" s="426"/>
      <c r="S146" s="426"/>
      <c r="T146" s="426"/>
      <c r="U146" s="426"/>
      <c r="V146" s="58"/>
    </row>
    <row r="147" spans="1:25" s="53" customFormat="1" ht="33.75">
      <c r="A147" s="57"/>
      <c r="B147" s="2"/>
      <c r="C147" s="57"/>
      <c r="D147" s="57"/>
      <c r="E147" s="57"/>
      <c r="F147" s="57"/>
      <c r="G147" s="57"/>
      <c r="H147" s="57"/>
      <c r="I147" s="57"/>
      <c r="J147" s="57"/>
      <c r="K147" s="426"/>
      <c r="L147" s="426"/>
      <c r="M147" s="426"/>
      <c r="N147" s="426"/>
      <c r="O147" s="426"/>
      <c r="P147" s="426"/>
      <c r="Q147" s="426"/>
      <c r="R147" s="426"/>
      <c r="S147" s="426"/>
      <c r="T147" s="426"/>
      <c r="U147" s="426"/>
      <c r="V147" s="58"/>
    </row>
    <row r="148" spans="1:25" s="53" customFormat="1" ht="33.75">
      <c r="A148" s="57"/>
      <c r="B148" s="2"/>
      <c r="C148" s="57"/>
      <c r="D148" s="57"/>
      <c r="E148" s="57"/>
      <c r="F148" s="57"/>
      <c r="G148" s="57"/>
      <c r="H148" s="57"/>
      <c r="I148" s="57"/>
      <c r="J148" s="57"/>
      <c r="K148" s="426"/>
      <c r="L148" s="426"/>
      <c r="M148" s="426"/>
      <c r="N148" s="426"/>
      <c r="O148" s="426"/>
      <c r="P148" s="426"/>
      <c r="Q148" s="426"/>
      <c r="R148" s="426"/>
      <c r="S148" s="426"/>
      <c r="T148" s="426"/>
      <c r="U148" s="426"/>
      <c r="V148" s="58"/>
    </row>
    <row r="149" spans="1:25" s="53" customFormat="1" ht="33.75">
      <c r="A149" s="57"/>
      <c r="B149" s="2"/>
      <c r="C149" s="57"/>
      <c r="D149" s="57"/>
      <c r="E149" s="57"/>
      <c r="F149" s="57"/>
      <c r="G149" s="57"/>
      <c r="H149" s="57"/>
      <c r="I149" s="57"/>
      <c r="J149" s="57"/>
      <c r="K149" s="426"/>
      <c r="L149" s="426"/>
      <c r="M149" s="426"/>
      <c r="N149" s="426"/>
      <c r="O149" s="426"/>
      <c r="P149" s="426"/>
      <c r="Q149" s="426"/>
      <c r="R149" s="426"/>
      <c r="S149" s="426"/>
      <c r="T149" s="426"/>
      <c r="U149" s="426"/>
      <c r="V149" s="58"/>
    </row>
    <row r="150" spans="1:25" s="53" customFormat="1" ht="33.75">
      <c r="A150" s="57"/>
      <c r="B150" s="2"/>
      <c r="C150" s="57"/>
      <c r="D150" s="57"/>
      <c r="E150" s="57"/>
      <c r="F150" s="57"/>
      <c r="G150" s="57"/>
      <c r="H150" s="57"/>
      <c r="I150" s="57"/>
      <c r="J150" s="57"/>
      <c r="K150" s="426"/>
      <c r="L150" s="426"/>
      <c r="M150" s="426"/>
      <c r="N150" s="426"/>
      <c r="O150" s="426"/>
      <c r="P150" s="426"/>
      <c r="Q150" s="426"/>
      <c r="R150" s="426"/>
      <c r="S150" s="426"/>
      <c r="T150" s="426"/>
      <c r="U150" s="426"/>
      <c r="V150" s="58"/>
    </row>
    <row r="151" spans="1:25" s="53" customFormat="1" ht="33.75">
      <c r="A151" s="57"/>
      <c r="B151" s="2"/>
      <c r="C151" s="57"/>
      <c r="D151" s="57"/>
      <c r="E151" s="57"/>
      <c r="F151" s="57"/>
      <c r="G151" s="57"/>
      <c r="H151" s="57"/>
      <c r="I151" s="57"/>
      <c r="J151" s="57"/>
      <c r="K151" s="426"/>
      <c r="L151" s="426"/>
      <c r="M151" s="426"/>
      <c r="N151" s="426"/>
      <c r="O151" s="426"/>
      <c r="P151" s="426"/>
      <c r="Q151" s="426"/>
      <c r="R151" s="426"/>
      <c r="S151" s="426"/>
      <c r="T151" s="426"/>
      <c r="U151" s="426"/>
      <c r="V151" s="58"/>
    </row>
    <row r="152" spans="1:25" s="53" customFormat="1" ht="33.75">
      <c r="A152" s="57"/>
      <c r="B152" s="2"/>
      <c r="C152" s="57"/>
      <c r="D152" s="57"/>
      <c r="E152" s="57"/>
      <c r="F152" s="57"/>
      <c r="G152" s="57"/>
      <c r="H152" s="57"/>
      <c r="I152" s="57"/>
      <c r="J152" s="57"/>
      <c r="K152" s="426"/>
      <c r="L152" s="426"/>
      <c r="M152" s="426"/>
      <c r="N152" s="426"/>
      <c r="O152" s="426"/>
      <c r="P152" s="426"/>
      <c r="Q152" s="426"/>
      <c r="R152" s="426"/>
      <c r="S152" s="426"/>
      <c r="T152" s="426"/>
      <c r="U152" s="426"/>
      <c r="V152" s="58"/>
    </row>
    <row r="153" spans="1:25" s="53" customFormat="1" ht="33.75">
      <c r="A153" s="57"/>
      <c r="B153" s="2"/>
      <c r="C153" s="57"/>
      <c r="D153" s="57"/>
      <c r="E153" s="57"/>
      <c r="F153" s="57"/>
      <c r="G153" s="57"/>
      <c r="H153" s="57"/>
      <c r="I153" s="57"/>
      <c r="J153" s="57"/>
      <c r="K153" s="426"/>
      <c r="L153" s="426"/>
      <c r="M153" s="426"/>
      <c r="N153" s="426"/>
      <c r="O153" s="426"/>
      <c r="P153" s="426"/>
      <c r="Q153" s="426"/>
      <c r="R153" s="426"/>
      <c r="S153" s="426"/>
      <c r="T153" s="426"/>
      <c r="U153" s="426"/>
      <c r="V153" s="58"/>
    </row>
    <row r="154" spans="1:25" ht="39" customHeight="1"/>
    <row r="155" spans="1:25" ht="31.5" customHeight="1">
      <c r="A155" s="993" t="s">
        <v>375</v>
      </c>
      <c r="B155" s="993"/>
      <c r="C155" s="993"/>
      <c r="D155" s="993"/>
      <c r="E155" s="993"/>
      <c r="F155" s="993"/>
      <c r="G155" s="993"/>
      <c r="H155" s="993"/>
      <c r="I155" s="993"/>
      <c r="J155" s="993"/>
      <c r="K155" s="993"/>
      <c r="L155" s="993"/>
      <c r="M155" s="993"/>
      <c r="N155" s="993"/>
      <c r="O155" s="993"/>
      <c r="P155" s="993"/>
      <c r="Q155" s="993"/>
      <c r="R155" s="993"/>
      <c r="S155" s="993"/>
      <c r="T155" s="993"/>
      <c r="U155" s="993"/>
      <c r="V155" s="993"/>
    </row>
    <row r="156" spans="1:25">
      <c r="A156" s="994" t="s">
        <v>1154</v>
      </c>
      <c r="B156" s="994"/>
      <c r="C156" s="994"/>
      <c r="D156" s="994"/>
      <c r="E156" s="994"/>
      <c r="F156" s="994"/>
      <c r="G156" s="994"/>
      <c r="H156" s="994"/>
      <c r="I156" s="994"/>
      <c r="J156" s="994"/>
      <c r="K156" s="994"/>
      <c r="L156" s="994"/>
      <c r="M156" s="994"/>
      <c r="N156" s="994"/>
      <c r="O156" s="994"/>
      <c r="P156" s="994"/>
      <c r="Q156" s="994"/>
      <c r="R156" s="994"/>
      <c r="S156" s="994"/>
      <c r="T156" s="994"/>
      <c r="U156" s="994"/>
      <c r="V156" s="994"/>
    </row>
    <row r="157" spans="1:25" ht="45" customHeight="1">
      <c r="A157" s="1697" t="s">
        <v>0</v>
      </c>
      <c r="B157" s="1697"/>
      <c r="C157" s="1697"/>
      <c r="D157" s="1697"/>
      <c r="E157" s="1697"/>
      <c r="F157" s="1697"/>
      <c r="G157" s="1697"/>
      <c r="H157" s="1697"/>
      <c r="I157" s="1697"/>
      <c r="J157" s="1696" t="s">
        <v>364</v>
      </c>
      <c r="K157" s="1696"/>
      <c r="L157" s="1696"/>
      <c r="M157" s="1696"/>
      <c r="N157" s="1696"/>
      <c r="O157" s="1696"/>
      <c r="P157" s="1696"/>
      <c r="Q157" s="1696"/>
      <c r="R157" s="1696"/>
      <c r="S157" s="1696"/>
      <c r="T157" s="1696"/>
      <c r="U157" s="1696"/>
      <c r="V157" s="1696"/>
      <c r="W157" s="133"/>
      <c r="X157" s="133"/>
      <c r="Y157" s="133"/>
    </row>
    <row r="158" spans="1:25" ht="45" customHeight="1">
      <c r="A158" s="1697" t="s">
        <v>1</v>
      </c>
      <c r="B158" s="1697"/>
      <c r="C158" s="1697"/>
      <c r="D158" s="1697"/>
      <c r="E158" s="1697"/>
      <c r="F158" s="1697"/>
      <c r="G158" s="1697"/>
      <c r="H158" s="1697"/>
      <c r="I158" s="1697"/>
      <c r="J158" s="1696" t="s">
        <v>365</v>
      </c>
      <c r="K158" s="1696"/>
      <c r="L158" s="1696"/>
      <c r="M158" s="1696"/>
      <c r="N158" s="1696"/>
      <c r="O158" s="1696"/>
      <c r="P158" s="1696"/>
      <c r="Q158" s="1696"/>
      <c r="R158" s="1696"/>
      <c r="S158" s="1696"/>
      <c r="T158" s="1696"/>
      <c r="U158" s="1696"/>
      <c r="V158" s="1696"/>
      <c r="W158" s="133"/>
      <c r="X158" s="133"/>
      <c r="Y158" s="133"/>
    </row>
    <row r="159" spans="1:25" ht="45" customHeight="1">
      <c r="A159" s="1697" t="s">
        <v>2</v>
      </c>
      <c r="B159" s="1697"/>
      <c r="C159" s="1697"/>
      <c r="D159" s="1697"/>
      <c r="E159" s="1697"/>
      <c r="F159" s="1697"/>
      <c r="G159" s="1697"/>
      <c r="H159" s="1697"/>
      <c r="I159" s="1697"/>
      <c r="J159" s="1696" t="s">
        <v>58</v>
      </c>
      <c r="K159" s="1696"/>
      <c r="L159" s="1696"/>
      <c r="M159" s="1696"/>
      <c r="N159" s="1696"/>
      <c r="O159" s="1696"/>
      <c r="P159" s="1696"/>
      <c r="Q159" s="1696"/>
      <c r="R159" s="1696"/>
      <c r="S159" s="1696"/>
      <c r="T159" s="1696"/>
      <c r="U159" s="1696"/>
      <c r="V159" s="1696"/>
      <c r="W159" s="133"/>
      <c r="X159" s="133"/>
      <c r="Y159" s="133"/>
    </row>
    <row r="160" spans="1:25" s="53" customFormat="1" ht="45" customHeight="1">
      <c r="A160" s="1697" t="s">
        <v>4</v>
      </c>
      <c r="B160" s="1697"/>
      <c r="C160" s="1697"/>
      <c r="D160" s="1697"/>
      <c r="E160" s="1697"/>
      <c r="F160" s="1697"/>
      <c r="G160" s="1697"/>
      <c r="H160" s="1697"/>
      <c r="I160" s="1697"/>
      <c r="J160" s="1696" t="s">
        <v>372</v>
      </c>
      <c r="K160" s="1696"/>
      <c r="L160" s="1696"/>
      <c r="M160" s="1696"/>
      <c r="N160" s="1696"/>
      <c r="O160" s="1696"/>
      <c r="P160" s="1696"/>
      <c r="Q160" s="1696"/>
      <c r="R160" s="1696"/>
      <c r="S160" s="1696"/>
      <c r="T160" s="1696"/>
      <c r="U160" s="1696"/>
      <c r="V160" s="1696"/>
      <c r="W160" s="133"/>
      <c r="X160" s="133"/>
      <c r="Y160" s="133"/>
    </row>
    <row r="161" spans="1:25" s="53" customFormat="1" ht="45" customHeight="1">
      <c r="A161" s="1697" t="s">
        <v>5</v>
      </c>
      <c r="B161" s="1697"/>
      <c r="C161" s="1697"/>
      <c r="D161" s="1697"/>
      <c r="E161" s="1697"/>
      <c r="F161" s="1697"/>
      <c r="G161" s="1697"/>
      <c r="H161" s="1697"/>
      <c r="I161" s="1697"/>
      <c r="J161" s="1696" t="s">
        <v>373</v>
      </c>
      <c r="K161" s="1696"/>
      <c r="L161" s="1696"/>
      <c r="M161" s="1696"/>
      <c r="N161" s="1696"/>
      <c r="O161" s="1696"/>
      <c r="P161" s="1696"/>
      <c r="Q161" s="1696"/>
      <c r="R161" s="1696"/>
      <c r="S161" s="1696"/>
      <c r="T161" s="1696"/>
      <c r="U161" s="1696"/>
      <c r="V161" s="1696"/>
      <c r="W161" s="133"/>
      <c r="X161" s="133"/>
      <c r="Y161" s="133"/>
    </row>
    <row r="162" spans="1:25" ht="45" customHeight="1">
      <c r="A162" s="1697" t="s">
        <v>6</v>
      </c>
      <c r="B162" s="1697"/>
      <c r="C162" s="1697"/>
      <c r="D162" s="1697"/>
      <c r="E162" s="1697"/>
      <c r="F162" s="1697"/>
      <c r="G162" s="1697"/>
      <c r="H162" s="1697"/>
      <c r="I162" s="1697"/>
      <c r="J162" s="1696" t="s">
        <v>61</v>
      </c>
      <c r="K162" s="1696"/>
      <c r="L162" s="1696"/>
      <c r="M162" s="1696"/>
      <c r="N162" s="1696"/>
      <c r="O162" s="1696"/>
      <c r="P162" s="1696"/>
      <c r="Q162" s="1696"/>
      <c r="R162" s="1696"/>
      <c r="S162" s="1696"/>
      <c r="T162" s="1696"/>
      <c r="U162" s="1696"/>
      <c r="V162" s="1696"/>
      <c r="W162" s="133"/>
      <c r="X162" s="133"/>
      <c r="Y162" s="133"/>
    </row>
    <row r="163" spans="1:25" ht="45" customHeight="1">
      <c r="A163" s="1697" t="s">
        <v>8</v>
      </c>
      <c r="B163" s="1697"/>
      <c r="C163" s="1697"/>
      <c r="D163" s="1697"/>
      <c r="E163" s="1697"/>
      <c r="F163" s="1697"/>
      <c r="G163" s="1697"/>
      <c r="H163" s="1697"/>
      <c r="I163" s="1697"/>
      <c r="J163" s="1696" t="s">
        <v>183</v>
      </c>
      <c r="K163" s="1696"/>
      <c r="L163" s="1696"/>
      <c r="M163" s="1696"/>
      <c r="N163" s="1696"/>
      <c r="O163" s="1696"/>
      <c r="P163" s="1696"/>
      <c r="Q163" s="1696"/>
      <c r="R163" s="1696"/>
      <c r="S163" s="1696"/>
      <c r="T163" s="1696"/>
      <c r="U163" s="1696"/>
      <c r="V163" s="1696"/>
      <c r="W163" s="133"/>
      <c r="X163" s="133"/>
      <c r="Y163" s="133"/>
    </row>
    <row r="164" spans="1:25" ht="45" customHeight="1">
      <c r="A164" s="1707" t="s">
        <v>9</v>
      </c>
      <c r="B164" s="1707"/>
      <c r="C164" s="1707"/>
      <c r="D164" s="1707"/>
      <c r="E164" s="1707"/>
      <c r="F164" s="1707"/>
      <c r="G164" s="1707"/>
      <c r="H164" s="1707"/>
      <c r="I164" s="1707"/>
      <c r="J164" s="1708" t="s">
        <v>374</v>
      </c>
      <c r="K164" s="1708"/>
      <c r="L164" s="1708"/>
      <c r="M164" s="1708"/>
      <c r="N164" s="1708"/>
      <c r="O164" s="1708"/>
      <c r="P164" s="1708"/>
      <c r="Q164" s="1708"/>
      <c r="R164" s="1708"/>
      <c r="S164" s="1708"/>
      <c r="T164" s="1708"/>
      <c r="U164" s="1708"/>
      <c r="V164" s="1708"/>
      <c r="W164" s="133"/>
      <c r="X164" s="133"/>
      <c r="Y164" s="133"/>
    </row>
    <row r="165" spans="1:25" s="5" customFormat="1" ht="54" customHeight="1">
      <c r="A165" s="1007"/>
      <c r="B165" s="1007"/>
      <c r="C165" s="1007"/>
      <c r="D165" s="1007"/>
      <c r="E165" s="1007"/>
      <c r="F165" s="1007"/>
      <c r="G165" s="1007"/>
      <c r="H165" s="1007"/>
      <c r="I165" s="1007"/>
      <c r="J165" s="1007"/>
      <c r="K165" s="1007"/>
      <c r="L165" s="1007"/>
      <c r="M165" s="1007"/>
      <c r="N165" s="1007"/>
      <c r="O165" s="1007"/>
      <c r="P165" s="1007"/>
      <c r="Q165" s="1007"/>
      <c r="R165" s="1007"/>
      <c r="S165" s="1007"/>
      <c r="T165" s="1007"/>
      <c r="U165" s="1007"/>
      <c r="V165" s="1007"/>
    </row>
    <row r="166" spans="1:25" ht="60" customHeight="1">
      <c r="A166" s="1008" t="s">
        <v>10</v>
      </c>
      <c r="B166" s="1008" t="s">
        <v>11</v>
      </c>
      <c r="C166" s="1009" t="s">
        <v>12</v>
      </c>
      <c r="D166" s="1010"/>
      <c r="E166" s="1010"/>
      <c r="F166" s="1010"/>
      <c r="G166" s="1010"/>
      <c r="H166" s="1011"/>
      <c r="I166" s="1009" t="s">
        <v>13</v>
      </c>
      <c r="J166" s="1011"/>
      <c r="K166" s="1008" t="s">
        <v>14</v>
      </c>
      <c r="L166" s="1008"/>
      <c r="M166" s="1008"/>
      <c r="N166" s="1008"/>
      <c r="O166" s="1008"/>
      <c r="P166" s="1008"/>
      <c r="Q166" s="1008"/>
      <c r="R166" s="1008"/>
      <c r="S166" s="1008" t="s">
        <v>15</v>
      </c>
      <c r="T166" s="1008"/>
      <c r="U166" s="1012" t="s">
        <v>1169</v>
      </c>
      <c r="V166" s="1008" t="s">
        <v>17</v>
      </c>
    </row>
    <row r="167" spans="1:25" ht="48.75" customHeight="1">
      <c r="A167" s="1008"/>
      <c r="B167" s="1008"/>
      <c r="C167" s="1008" t="s">
        <v>18</v>
      </c>
      <c r="D167" s="1024" t="s">
        <v>19</v>
      </c>
      <c r="E167" s="1024" t="s">
        <v>20</v>
      </c>
      <c r="F167" s="1008" t="s">
        <v>21</v>
      </c>
      <c r="G167" s="1024" t="s">
        <v>22</v>
      </c>
      <c r="H167" s="1024" t="s">
        <v>23</v>
      </c>
      <c r="I167" s="1008" t="s">
        <v>24</v>
      </c>
      <c r="J167" s="1008" t="s">
        <v>25</v>
      </c>
      <c r="K167" s="1008" t="s">
        <v>27</v>
      </c>
      <c r="L167" s="1019" t="s">
        <v>1170</v>
      </c>
      <c r="M167" s="1021" t="s">
        <v>26</v>
      </c>
      <c r="N167" s="1022"/>
      <c r="O167" s="1023"/>
      <c r="P167" s="1021" t="s">
        <v>54</v>
      </c>
      <c r="Q167" s="1022"/>
      <c r="R167" s="1023"/>
      <c r="S167" s="1008" t="s">
        <v>1167</v>
      </c>
      <c r="T167" s="1008" t="s">
        <v>1168</v>
      </c>
      <c r="U167" s="1012"/>
      <c r="V167" s="1008"/>
    </row>
    <row r="168" spans="1:25" ht="79.900000000000006" customHeight="1">
      <c r="A168" s="1008"/>
      <c r="B168" s="1008"/>
      <c r="C168" s="1008"/>
      <c r="D168" s="1025"/>
      <c r="E168" s="1025"/>
      <c r="F168" s="1008"/>
      <c r="G168" s="1026"/>
      <c r="H168" s="1026"/>
      <c r="I168" s="1008"/>
      <c r="J168" s="1008"/>
      <c r="K168" s="1008"/>
      <c r="L168" s="1020"/>
      <c r="M168" s="150" t="s">
        <v>30</v>
      </c>
      <c r="N168" s="150" t="s">
        <v>31</v>
      </c>
      <c r="O168" s="150" t="s">
        <v>32</v>
      </c>
      <c r="P168" s="150" t="s">
        <v>1171</v>
      </c>
      <c r="Q168" s="150" t="s">
        <v>1172</v>
      </c>
      <c r="R168" s="150" t="s">
        <v>1173</v>
      </c>
      <c r="S168" s="1008"/>
      <c r="T168" s="1008"/>
      <c r="U168" s="1012"/>
      <c r="V168" s="1008"/>
    </row>
    <row r="169" spans="1:25" ht="312" customHeight="1">
      <c r="A169" s="6">
        <v>1</v>
      </c>
      <c r="B169" s="117"/>
      <c r="C169" s="8" t="s">
        <v>987</v>
      </c>
      <c r="D169" s="117" t="s">
        <v>376</v>
      </c>
      <c r="E169" s="117" t="s">
        <v>1161</v>
      </c>
      <c r="F169" s="117" t="s">
        <v>377</v>
      </c>
      <c r="G169" s="117" t="s">
        <v>370</v>
      </c>
      <c r="H169" s="117" t="s">
        <v>365</v>
      </c>
      <c r="I169" s="9">
        <v>43101</v>
      </c>
      <c r="J169" s="9">
        <v>43678</v>
      </c>
      <c r="K169" s="1042">
        <v>128926.2</v>
      </c>
      <c r="L169" s="1042">
        <v>128926.2</v>
      </c>
      <c r="M169" s="10" t="s">
        <v>37</v>
      </c>
      <c r="N169" s="10" t="s">
        <v>37</v>
      </c>
      <c r="O169" s="10" t="s">
        <v>37</v>
      </c>
      <c r="P169" s="1045"/>
      <c r="Q169" s="1045"/>
      <c r="R169" s="1027"/>
      <c r="S169" s="1045">
        <f>L169-K169</f>
        <v>0</v>
      </c>
      <c r="T169" s="1045">
        <f>S169/K169*100</f>
        <v>0</v>
      </c>
      <c r="U169" s="1045">
        <f>L169/L181*100</f>
        <v>100</v>
      </c>
      <c r="V169" s="143" t="s">
        <v>365</v>
      </c>
      <c r="W169" s="11"/>
    </row>
    <row r="170" spans="1:25" ht="251.25" customHeight="1">
      <c r="A170" s="6">
        <v>2</v>
      </c>
      <c r="B170" s="117"/>
      <c r="C170" s="8" t="s">
        <v>378</v>
      </c>
      <c r="D170" s="117" t="s">
        <v>379</v>
      </c>
      <c r="E170" s="117" t="s">
        <v>391</v>
      </c>
      <c r="F170" s="117" t="s">
        <v>380</v>
      </c>
      <c r="G170" s="117" t="s">
        <v>988</v>
      </c>
      <c r="H170" s="117" t="s">
        <v>365</v>
      </c>
      <c r="I170" s="9">
        <v>43101</v>
      </c>
      <c r="J170" s="9">
        <v>43678</v>
      </c>
      <c r="K170" s="1043"/>
      <c r="L170" s="1043"/>
      <c r="M170" s="10" t="s">
        <v>37</v>
      </c>
      <c r="N170" s="10" t="s">
        <v>37</v>
      </c>
      <c r="O170" s="10" t="s">
        <v>37</v>
      </c>
      <c r="P170" s="1698"/>
      <c r="Q170" s="1698"/>
      <c r="R170" s="1709"/>
      <c r="S170" s="1698"/>
      <c r="T170" s="1698"/>
      <c r="U170" s="1698"/>
      <c r="V170" s="143" t="s">
        <v>365</v>
      </c>
      <c r="W170" s="11"/>
    </row>
    <row r="171" spans="1:25" ht="409.5" customHeight="1">
      <c r="A171" s="117">
        <v>3</v>
      </c>
      <c r="B171" s="117"/>
      <c r="C171" s="8" t="s">
        <v>381</v>
      </c>
      <c r="D171" s="117" t="s">
        <v>989</v>
      </c>
      <c r="E171" s="117" t="s">
        <v>382</v>
      </c>
      <c r="F171" s="117" t="s">
        <v>383</v>
      </c>
      <c r="G171" s="117" t="s">
        <v>384</v>
      </c>
      <c r="H171" s="117" t="s">
        <v>365</v>
      </c>
      <c r="I171" s="9">
        <v>43101</v>
      </c>
      <c r="J171" s="9">
        <v>43678</v>
      </c>
      <c r="K171" s="1043"/>
      <c r="L171" s="1043"/>
      <c r="M171" s="10" t="s">
        <v>37</v>
      </c>
      <c r="N171" s="10" t="s">
        <v>37</v>
      </c>
      <c r="O171" s="10" t="s">
        <v>37</v>
      </c>
      <c r="P171" s="1698"/>
      <c r="Q171" s="1698"/>
      <c r="R171" s="1709"/>
      <c r="S171" s="1698"/>
      <c r="T171" s="1698"/>
      <c r="U171" s="1698"/>
      <c r="V171" s="143" t="s">
        <v>365</v>
      </c>
      <c r="W171" s="11"/>
    </row>
    <row r="172" spans="1:25" ht="332.25" customHeight="1">
      <c r="A172" s="117">
        <v>4</v>
      </c>
      <c r="B172" s="117"/>
      <c r="C172" s="8" t="s">
        <v>385</v>
      </c>
      <c r="D172" s="117" t="s">
        <v>386</v>
      </c>
      <c r="E172" s="117" t="s">
        <v>392</v>
      </c>
      <c r="F172" s="117" t="s">
        <v>387</v>
      </c>
      <c r="G172" s="117" t="s">
        <v>388</v>
      </c>
      <c r="H172" s="117" t="s">
        <v>365</v>
      </c>
      <c r="I172" s="9">
        <v>43101</v>
      </c>
      <c r="J172" s="9">
        <v>43678</v>
      </c>
      <c r="K172" s="1043"/>
      <c r="L172" s="1043"/>
      <c r="M172" s="10" t="s">
        <v>37</v>
      </c>
      <c r="N172" s="10" t="s">
        <v>37</v>
      </c>
      <c r="O172" s="10" t="s">
        <v>37</v>
      </c>
      <c r="P172" s="1698"/>
      <c r="Q172" s="1698"/>
      <c r="R172" s="1709"/>
      <c r="S172" s="1698"/>
      <c r="T172" s="1698"/>
      <c r="U172" s="1698"/>
      <c r="V172" s="143" t="s">
        <v>365</v>
      </c>
      <c r="W172" s="11"/>
    </row>
    <row r="173" spans="1:25" ht="373.5" customHeight="1">
      <c r="A173" s="117">
        <v>5</v>
      </c>
      <c r="B173" s="117"/>
      <c r="C173" s="8" t="s">
        <v>990</v>
      </c>
      <c r="D173" s="117" t="s">
        <v>389</v>
      </c>
      <c r="E173" s="117" t="s">
        <v>991</v>
      </c>
      <c r="F173" s="117" t="s">
        <v>390</v>
      </c>
      <c r="G173" s="117" t="s">
        <v>992</v>
      </c>
      <c r="H173" s="117" t="s">
        <v>365</v>
      </c>
      <c r="I173" s="9">
        <v>43101</v>
      </c>
      <c r="J173" s="9">
        <v>43678</v>
      </c>
      <c r="K173" s="1043"/>
      <c r="L173" s="1043"/>
      <c r="M173" s="10" t="s">
        <v>37</v>
      </c>
      <c r="N173" s="10" t="s">
        <v>37</v>
      </c>
      <c r="O173" s="10" t="s">
        <v>37</v>
      </c>
      <c r="P173" s="1698"/>
      <c r="Q173" s="1698"/>
      <c r="R173" s="1709"/>
      <c r="S173" s="1698"/>
      <c r="T173" s="1698"/>
      <c r="U173" s="1698"/>
      <c r="V173" s="143" t="s">
        <v>365</v>
      </c>
      <c r="W173" s="11"/>
    </row>
    <row r="174" spans="1:25" ht="50.1" hidden="1" customHeight="1">
      <c r="A174" s="33">
        <v>65</v>
      </c>
      <c r="B174" s="7"/>
      <c r="C174" s="8"/>
      <c r="D174" s="6"/>
      <c r="E174" s="6"/>
      <c r="F174" s="6"/>
      <c r="G174" s="6"/>
      <c r="H174" s="12"/>
      <c r="I174" s="9"/>
      <c r="J174" s="9"/>
      <c r="K174" s="142"/>
      <c r="L174" s="142"/>
      <c r="M174" s="31"/>
      <c r="N174" s="10"/>
      <c r="O174" s="10"/>
      <c r="P174" s="26"/>
      <c r="Q174" s="26"/>
      <c r="R174" s="27"/>
      <c r="S174" s="28"/>
      <c r="T174" s="29"/>
      <c r="U174" s="29"/>
      <c r="V174" s="30"/>
      <c r="W174" s="11"/>
    </row>
    <row r="175" spans="1:25" ht="50.1" hidden="1" customHeight="1">
      <c r="A175" s="33">
        <v>66</v>
      </c>
      <c r="B175" s="7"/>
      <c r="C175" s="8"/>
      <c r="D175" s="6"/>
      <c r="E175" s="6"/>
      <c r="F175" s="6"/>
      <c r="G175" s="6"/>
      <c r="H175" s="12"/>
      <c r="I175" s="9"/>
      <c r="J175" s="9"/>
      <c r="K175" s="142"/>
      <c r="L175" s="142"/>
      <c r="M175" s="31"/>
      <c r="N175" s="10"/>
      <c r="O175" s="10"/>
      <c r="P175" s="26"/>
      <c r="Q175" s="26"/>
      <c r="R175" s="27"/>
      <c r="S175" s="28"/>
      <c r="T175" s="29"/>
      <c r="U175" s="29"/>
      <c r="V175" s="30"/>
      <c r="W175" s="11"/>
    </row>
    <row r="176" spans="1:25" ht="50.1" hidden="1" customHeight="1">
      <c r="A176" s="33">
        <v>67</v>
      </c>
      <c r="B176" s="7"/>
      <c r="C176" s="8"/>
      <c r="D176" s="6"/>
      <c r="E176" s="6"/>
      <c r="F176" s="6"/>
      <c r="G176" s="6"/>
      <c r="H176" s="12"/>
      <c r="I176" s="9"/>
      <c r="J176" s="9"/>
      <c r="K176" s="142"/>
      <c r="L176" s="142"/>
      <c r="M176" s="31"/>
      <c r="N176" s="10"/>
      <c r="O176" s="10"/>
      <c r="P176" s="26"/>
      <c r="Q176" s="26"/>
      <c r="R176" s="27"/>
      <c r="S176" s="28"/>
      <c r="T176" s="29"/>
      <c r="U176" s="29"/>
      <c r="V176" s="30"/>
      <c r="W176" s="11"/>
    </row>
    <row r="177" spans="1:23" ht="50.1" hidden="1" customHeight="1">
      <c r="A177" s="33">
        <v>68</v>
      </c>
      <c r="B177" s="7"/>
      <c r="C177" s="8"/>
      <c r="D177" s="6"/>
      <c r="E177" s="6"/>
      <c r="F177" s="6"/>
      <c r="G177" s="6"/>
      <c r="H177" s="12"/>
      <c r="I177" s="9"/>
      <c r="J177" s="9"/>
      <c r="K177" s="142"/>
      <c r="L177" s="142"/>
      <c r="M177" s="31"/>
      <c r="N177" s="10"/>
      <c r="O177" s="10"/>
      <c r="P177" s="26"/>
      <c r="Q177" s="26"/>
      <c r="R177" s="27"/>
      <c r="S177" s="28"/>
      <c r="T177" s="29"/>
      <c r="U177" s="29"/>
      <c r="V177" s="30"/>
      <c r="W177" s="11"/>
    </row>
    <row r="178" spans="1:23" ht="50.1" hidden="1" customHeight="1">
      <c r="A178" s="33">
        <v>69</v>
      </c>
      <c r="B178" s="7"/>
      <c r="C178" s="8"/>
      <c r="D178" s="6"/>
      <c r="E178" s="6"/>
      <c r="F178" s="6"/>
      <c r="G178" s="6"/>
      <c r="H178" s="12"/>
      <c r="I178" s="9"/>
      <c r="J178" s="9"/>
      <c r="K178" s="142"/>
      <c r="L178" s="142"/>
      <c r="M178" s="31"/>
      <c r="N178" s="10"/>
      <c r="O178" s="10"/>
      <c r="P178" s="26"/>
      <c r="Q178" s="26"/>
      <c r="R178" s="27"/>
      <c r="S178" s="28"/>
      <c r="T178" s="29"/>
      <c r="U178" s="29"/>
      <c r="V178" s="30"/>
      <c r="W178" s="11"/>
    </row>
    <row r="179" spans="1:23" ht="50.1" hidden="1" customHeight="1">
      <c r="A179" s="33">
        <v>70</v>
      </c>
      <c r="B179" s="7"/>
      <c r="C179" s="8"/>
      <c r="D179" s="6"/>
      <c r="E179" s="6"/>
      <c r="F179" s="6"/>
      <c r="G179" s="6"/>
      <c r="H179" s="12"/>
      <c r="I179" s="9"/>
      <c r="J179" s="9"/>
      <c r="K179" s="142"/>
      <c r="L179" s="142"/>
      <c r="M179" s="31"/>
      <c r="N179" s="10"/>
      <c r="O179" s="10"/>
      <c r="P179" s="26"/>
      <c r="Q179" s="26"/>
      <c r="R179" s="27"/>
      <c r="S179" s="28"/>
      <c r="T179" s="29"/>
      <c r="U179" s="29"/>
      <c r="V179" s="30"/>
      <c r="W179" s="11"/>
    </row>
    <row r="180" spans="1:23" ht="50.1" hidden="1" customHeight="1">
      <c r="A180" s="33">
        <v>71</v>
      </c>
      <c r="B180" s="7"/>
      <c r="C180" s="8"/>
      <c r="D180" s="6"/>
      <c r="E180" s="6"/>
      <c r="F180" s="6"/>
      <c r="G180" s="6"/>
      <c r="H180" s="12"/>
      <c r="I180" s="9"/>
      <c r="J180" s="9"/>
      <c r="K180" s="142"/>
      <c r="L180" s="142"/>
      <c r="M180" s="31"/>
      <c r="N180" s="10"/>
      <c r="O180" s="10"/>
      <c r="P180" s="26"/>
      <c r="Q180" s="26"/>
      <c r="R180" s="27"/>
      <c r="S180" s="28"/>
      <c r="T180" s="29"/>
      <c r="U180" s="29"/>
      <c r="V180" s="30"/>
      <c r="W180" s="11"/>
    </row>
    <row r="181" spans="1:23" s="17" customFormat="1" ht="24.75" customHeight="1">
      <c r="A181" s="1699" t="s">
        <v>38</v>
      </c>
      <c r="B181" s="1700"/>
      <c r="C181" s="1700"/>
      <c r="D181" s="1700"/>
      <c r="E181" s="1700"/>
      <c r="F181" s="1700"/>
      <c r="G181" s="1700"/>
      <c r="H181" s="1700"/>
      <c r="I181" s="1700"/>
      <c r="J181" s="1701"/>
      <c r="K181" s="840">
        <f>SUM(K169:K173)</f>
        <v>128926.2</v>
      </c>
      <c r="L181" s="840">
        <f>SUM(L169:L173)</f>
        <v>128926.2</v>
      </c>
      <c r="M181" s="1016"/>
      <c r="N181" s="1017"/>
      <c r="O181" s="1018"/>
      <c r="P181" s="13">
        <f>SUM(P169:P173)</f>
        <v>0</v>
      </c>
      <c r="Q181" s="13">
        <f>SUM(Q169:Q173)</f>
        <v>0</v>
      </c>
      <c r="R181" s="13">
        <f>SUM(R169:R173)</f>
        <v>0</v>
      </c>
      <c r="S181" s="14">
        <f>SUM(S169)</f>
        <v>0</v>
      </c>
      <c r="T181" s="15">
        <f>IFERROR(S181/K32249,0)</f>
        <v>0</v>
      </c>
      <c r="U181" s="15">
        <f>SUM(U169:U173)</f>
        <v>100</v>
      </c>
      <c r="V181" s="16"/>
    </row>
    <row r="182" spans="1:23">
      <c r="A182" s="1702">
        <f>L181-K181</f>
        <v>0</v>
      </c>
      <c r="B182" s="1703"/>
      <c r="C182" s="1703"/>
      <c r="D182" s="1703"/>
      <c r="E182" s="1703"/>
      <c r="F182" s="1703"/>
      <c r="G182" s="1703"/>
      <c r="H182" s="1703"/>
      <c r="I182" s="1703"/>
      <c r="J182" s="1703"/>
      <c r="K182" s="1703"/>
      <c r="L182" s="1703"/>
      <c r="M182" s="1703"/>
      <c r="N182" s="1703"/>
      <c r="O182" s="1703"/>
      <c r="P182" s="1703"/>
      <c r="Q182" s="1703"/>
      <c r="R182" s="1703"/>
      <c r="S182" s="1703"/>
      <c r="T182" s="1703"/>
      <c r="U182" s="1703"/>
      <c r="V182" s="1703"/>
    </row>
    <row r="183" spans="1:23" ht="36" customHeight="1">
      <c r="A183" s="1001" t="s">
        <v>40</v>
      </c>
      <c r="B183" s="1002"/>
      <c r="C183" s="1002"/>
      <c r="D183" s="1002"/>
      <c r="E183" s="1002"/>
      <c r="F183" s="1002"/>
      <c r="G183" s="1002"/>
      <c r="H183" s="1002"/>
      <c r="I183" s="1002"/>
      <c r="J183" s="1002"/>
      <c r="K183" s="1002"/>
      <c r="L183" s="1002"/>
      <c r="M183" s="1002"/>
      <c r="N183" s="1002"/>
      <c r="O183" s="1002"/>
      <c r="P183" s="1002"/>
      <c r="Q183" s="1002"/>
      <c r="R183" s="1002"/>
      <c r="S183" s="1002"/>
      <c r="T183" s="1002"/>
      <c r="U183" s="1002"/>
      <c r="V183" s="1003"/>
    </row>
    <row r="184" spans="1:23" ht="40.5" customHeight="1">
      <c r="A184" s="18"/>
      <c r="B184" s="19"/>
      <c r="C184" s="20"/>
      <c r="D184" s="20"/>
      <c r="E184" s="20"/>
      <c r="F184" s="20"/>
      <c r="G184" s="20"/>
      <c r="H184" s="20"/>
      <c r="I184" s="20"/>
      <c r="J184" s="20"/>
      <c r="K184" s="21"/>
      <c r="L184" s="21"/>
      <c r="M184" s="21"/>
      <c r="N184" s="21"/>
      <c r="O184" s="21"/>
      <c r="P184" s="21"/>
      <c r="Q184" s="21"/>
      <c r="R184" s="21"/>
      <c r="S184" s="20"/>
      <c r="T184" s="20"/>
      <c r="U184" s="20"/>
      <c r="V184" s="22"/>
    </row>
    <row r="185" spans="1:23" ht="15" hidden="1" customHeight="1">
      <c r="A185" s="1037" t="s">
        <v>41</v>
      </c>
      <c r="B185" s="1037"/>
      <c r="C185" s="1037"/>
      <c r="D185" s="1037"/>
      <c r="E185" s="1037"/>
      <c r="F185" s="1037"/>
      <c r="G185" s="1037"/>
      <c r="H185" s="1037"/>
      <c r="I185" s="1037"/>
      <c r="J185" s="23"/>
      <c r="K185" s="23"/>
      <c r="L185" s="23"/>
      <c r="M185" s="23"/>
      <c r="N185" s="23"/>
      <c r="O185" s="23"/>
      <c r="P185" s="23"/>
      <c r="Q185" s="23"/>
      <c r="R185" s="23"/>
      <c r="S185" s="23"/>
      <c r="T185" s="23"/>
      <c r="U185" s="23"/>
      <c r="V185" s="23"/>
    </row>
    <row r="186" spans="1:23" ht="15" hidden="1" customHeight="1">
      <c r="A186" s="24" t="s">
        <v>42</v>
      </c>
      <c r="B186" s="25"/>
      <c r="C186" s="1033" t="s">
        <v>43</v>
      </c>
      <c r="D186" s="1033"/>
      <c r="E186" s="1033"/>
      <c r="F186" s="1033"/>
      <c r="G186" s="1033"/>
      <c r="H186" s="1033"/>
      <c r="I186" s="1033"/>
      <c r="V186" s="1"/>
    </row>
    <row r="187" spans="1:23" ht="15" hidden="1" customHeight="1">
      <c r="A187" s="24" t="s">
        <v>44</v>
      </c>
      <c r="B187" s="25"/>
      <c r="C187" s="1033" t="s">
        <v>45</v>
      </c>
      <c r="D187" s="1033"/>
      <c r="E187" s="1033"/>
      <c r="F187" s="1033"/>
      <c r="G187" s="1033"/>
      <c r="H187" s="1033"/>
      <c r="I187" s="1033"/>
      <c r="V187" s="1"/>
    </row>
    <row r="188" spans="1:23" ht="15" hidden="1" customHeight="1">
      <c r="A188" s="24" t="s">
        <v>46</v>
      </c>
      <c r="B188" s="25"/>
      <c r="C188" s="1033" t="s">
        <v>47</v>
      </c>
      <c r="D188" s="1033"/>
      <c r="E188" s="1033"/>
      <c r="F188" s="1033"/>
      <c r="G188" s="1033"/>
      <c r="H188" s="1033"/>
      <c r="I188" s="1033"/>
      <c r="V188" s="1"/>
    </row>
    <row r="189" spans="1:23" ht="15" hidden="1" customHeight="1">
      <c r="A189" s="24" t="s">
        <v>48</v>
      </c>
      <c r="B189" s="25"/>
      <c r="C189" s="1033" t="s">
        <v>49</v>
      </c>
      <c r="D189" s="1033"/>
      <c r="E189" s="1033"/>
      <c r="F189" s="1033"/>
      <c r="G189" s="1033"/>
      <c r="H189" s="1033"/>
      <c r="I189" s="1033"/>
      <c r="V189" s="1"/>
    </row>
    <row r="190" spans="1:23" ht="35.25" customHeight="1">
      <c r="K190" s="199"/>
      <c r="L190" s="199"/>
    </row>
  </sheetData>
  <sheetProtection formatCells="0" formatRows="0" insertRows="0" deleteRows="0"/>
  <mergeCells count="175">
    <mergeCell ref="A163:I163"/>
    <mergeCell ref="J163:V163"/>
    <mergeCell ref="A164:I164"/>
    <mergeCell ref="J164:V164"/>
    <mergeCell ref="L169:L173"/>
    <mergeCell ref="U169:U173"/>
    <mergeCell ref="T169:T173"/>
    <mergeCell ref="S169:S173"/>
    <mergeCell ref="R169:R173"/>
    <mergeCell ref="Q169:Q173"/>
    <mergeCell ref="V166:V168"/>
    <mergeCell ref="K169:K173"/>
    <mergeCell ref="F167:F168"/>
    <mergeCell ref="E167:E168"/>
    <mergeCell ref="G167:G168"/>
    <mergeCell ref="A165:V165"/>
    <mergeCell ref="S166:T166"/>
    <mergeCell ref="C167:C168"/>
    <mergeCell ref="T167:T168"/>
    <mergeCell ref="U166:U168"/>
    <mergeCell ref="K167:K168"/>
    <mergeCell ref="P167:R167"/>
    <mergeCell ref="S167:S168"/>
    <mergeCell ref="D167:D168"/>
    <mergeCell ref="K4:U4"/>
    <mergeCell ref="A155:V155"/>
    <mergeCell ref="A156:V156"/>
    <mergeCell ref="A157:I157"/>
    <mergeCell ref="J157:V157"/>
    <mergeCell ref="A6:F7"/>
    <mergeCell ref="B8:F8"/>
    <mergeCell ref="B9:D9"/>
    <mergeCell ref="E9:F9"/>
    <mergeCell ref="B10:D10"/>
    <mergeCell ref="E10:F10"/>
    <mergeCell ref="B11:D11"/>
    <mergeCell ref="A12:F12"/>
    <mergeCell ref="A13:F13"/>
    <mergeCell ref="A15:F15"/>
    <mergeCell ref="B19:C19"/>
    <mergeCell ref="B20:C20"/>
    <mergeCell ref="A101:C101"/>
    <mergeCell ref="A16:F16"/>
    <mergeCell ref="A17:C17"/>
    <mergeCell ref="D17:F37"/>
    <mergeCell ref="A21:A22"/>
    <mergeCell ref="A23:A25"/>
    <mergeCell ref="A67:E67"/>
    <mergeCell ref="H167:H168"/>
    <mergeCell ref="I167:I168"/>
    <mergeCell ref="J167:J168"/>
    <mergeCell ref="A166:A168"/>
    <mergeCell ref="B166:B168"/>
    <mergeCell ref="C166:H166"/>
    <mergeCell ref="I166:J166"/>
    <mergeCell ref="K166:R166"/>
    <mergeCell ref="M167:O167"/>
    <mergeCell ref="L167:L168"/>
    <mergeCell ref="A162:I162"/>
    <mergeCell ref="A26:A33"/>
    <mergeCell ref="A38:F38"/>
    <mergeCell ref="A39:F39"/>
    <mergeCell ref="A40:C40"/>
    <mergeCell ref="D40:F40"/>
    <mergeCell ref="P169:P173"/>
    <mergeCell ref="C189:I189"/>
    <mergeCell ref="M181:O181"/>
    <mergeCell ref="A185:I185"/>
    <mergeCell ref="C186:I186"/>
    <mergeCell ref="A181:J181"/>
    <mergeCell ref="A182:V182"/>
    <mergeCell ref="A183:V183"/>
    <mergeCell ref="C187:I187"/>
    <mergeCell ref="C188:I188"/>
    <mergeCell ref="J162:V162"/>
    <mergeCell ref="A158:I158"/>
    <mergeCell ref="J158:V158"/>
    <mergeCell ref="A160:I160"/>
    <mergeCell ref="A161:I161"/>
    <mergeCell ref="J161:V161"/>
    <mergeCell ref="J160:V160"/>
    <mergeCell ref="A159:I159"/>
    <mergeCell ref="J159:V159"/>
    <mergeCell ref="A44:F44"/>
    <mergeCell ref="A45:F45"/>
    <mergeCell ref="A46:C46"/>
    <mergeCell ref="A47:C47"/>
    <mergeCell ref="A48:C48"/>
    <mergeCell ref="A41:C41"/>
    <mergeCell ref="D41:F41"/>
    <mergeCell ref="A42:C42"/>
    <mergeCell ref="D42:F42"/>
    <mergeCell ref="A43:C43"/>
    <mergeCell ref="D43:F43"/>
    <mergeCell ref="A54:F54"/>
    <mergeCell ref="A55:F55"/>
    <mergeCell ref="A56:F56"/>
    <mergeCell ref="A57:F57"/>
    <mergeCell ref="A58:F58"/>
    <mergeCell ref="A49:C49"/>
    <mergeCell ref="A50:C50"/>
    <mergeCell ref="A51:C51"/>
    <mergeCell ref="A52:F52"/>
    <mergeCell ref="A53:F53"/>
    <mergeCell ref="A65:E65"/>
    <mergeCell ref="B66:E66"/>
    <mergeCell ref="B85:E85"/>
    <mergeCell ref="B68:E68"/>
    <mergeCell ref="A69:E69"/>
    <mergeCell ref="A59:E59"/>
    <mergeCell ref="A61:E61"/>
    <mergeCell ref="B62:E62"/>
    <mergeCell ref="A63:E63"/>
    <mergeCell ref="B64:E64"/>
    <mergeCell ref="B75:E75"/>
    <mergeCell ref="B76:E76"/>
    <mergeCell ref="A80:E80"/>
    <mergeCell ref="B81:E81"/>
    <mergeCell ref="B82:E82"/>
    <mergeCell ref="A83:E83"/>
    <mergeCell ref="B84:E84"/>
    <mergeCell ref="A77:E77"/>
    <mergeCell ref="B78:E78"/>
    <mergeCell ref="B79:E79"/>
    <mergeCell ref="B70:E70"/>
    <mergeCell ref="A71:E71"/>
    <mergeCell ref="B72:E72"/>
    <mergeCell ref="B73:E73"/>
    <mergeCell ref="A74:E74"/>
    <mergeCell ref="B90:E90"/>
    <mergeCell ref="B91:E91"/>
    <mergeCell ref="A92:F92"/>
    <mergeCell ref="A93:F93"/>
    <mergeCell ref="A94:F94"/>
    <mergeCell ref="A86:E86"/>
    <mergeCell ref="B87:E87"/>
    <mergeCell ref="B88:E88"/>
    <mergeCell ref="A89:E89"/>
    <mergeCell ref="C106:C107"/>
    <mergeCell ref="F106:F107"/>
    <mergeCell ref="A110:F110"/>
    <mergeCell ref="A100:F100"/>
    <mergeCell ref="A102:F102"/>
    <mergeCell ref="A104:C104"/>
    <mergeCell ref="D104:F104"/>
    <mergeCell ref="A132:F132"/>
    <mergeCell ref="A95:F95"/>
    <mergeCell ref="A96:F96"/>
    <mergeCell ref="A97:F97"/>
    <mergeCell ref="A98:F98"/>
    <mergeCell ref="A99:F99"/>
    <mergeCell ref="A14:F14"/>
    <mergeCell ref="A127:F127"/>
    <mergeCell ref="A128:F128"/>
    <mergeCell ref="A129:F129"/>
    <mergeCell ref="A130:F130"/>
    <mergeCell ref="A131:F131"/>
    <mergeCell ref="A122:C122"/>
    <mergeCell ref="A123:C123"/>
    <mergeCell ref="A124:C124"/>
    <mergeCell ref="A125:C125"/>
    <mergeCell ref="A126:C126"/>
    <mergeCell ref="A113:F113"/>
    <mergeCell ref="A118:F118"/>
    <mergeCell ref="A119:F119"/>
    <mergeCell ref="A120:C120"/>
    <mergeCell ref="A121:C121"/>
    <mergeCell ref="A111:B111"/>
    <mergeCell ref="C111:D111"/>
    <mergeCell ref="E111:F111"/>
    <mergeCell ref="A112:B112"/>
    <mergeCell ref="C112:D112"/>
    <mergeCell ref="E112:F112"/>
    <mergeCell ref="A105:C105"/>
    <mergeCell ref="D105:F105"/>
  </mergeCells>
  <conditionalFormatting sqref="C21:C36">
    <cfRule type="cellIs" dxfId="5" priority="1" operator="equal">
      <formula>"S"</formula>
    </cfRule>
    <cfRule type="cellIs" dxfId="4" priority="2" operator="equal">
      <formula>"P"</formula>
    </cfRule>
    <cfRule type="cellIs" dxfId="3" priority="3" operator="equal">
      <formula>"x"</formula>
    </cfRule>
  </conditionalFormatting>
  <pageMargins left="0.511811024" right="0.511811024" top="0.78740157499999996" bottom="0.78740157499999996" header="0.31496062000000002" footer="0.31496062000000002"/>
  <pageSetup paperSize="9" scale="6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W233"/>
  <sheetViews>
    <sheetView showGridLines="0" zoomScale="70" zoomScaleNormal="70" zoomScaleSheetLayoutView="80" workbookViewId="0">
      <selection activeCell="D18" sqref="D18:F38"/>
    </sheetView>
  </sheetViews>
  <sheetFormatPr defaultColWidth="9.140625" defaultRowHeight="26.25"/>
  <cols>
    <col min="1" max="1" width="35.5703125" style="1" customWidth="1"/>
    <col min="2" max="2" width="50" style="1" customWidth="1"/>
    <col min="3" max="3" width="51" style="1" customWidth="1"/>
    <col min="4" max="4" width="30.5703125" style="1" customWidth="1"/>
    <col min="5" max="5" width="207" style="1" customWidth="1"/>
    <col min="6" max="6" width="32.85546875" style="1" customWidth="1"/>
    <col min="7" max="7" width="50.140625" style="1" customWidth="1"/>
    <col min="8" max="8" width="26.42578125" style="1" customWidth="1"/>
    <col min="9" max="10" width="21.28515625" style="1" bestFit="1" customWidth="1"/>
    <col min="11" max="15" width="32.28515625" style="1" customWidth="1"/>
    <col min="16" max="16" width="28.5703125" style="1" customWidth="1"/>
    <col min="17" max="17" width="27.140625" style="1" customWidth="1"/>
    <col min="18" max="18" width="30" style="1" customWidth="1"/>
    <col min="19" max="19" width="19.5703125" style="1" customWidth="1"/>
    <col min="20" max="20" width="25" style="1" customWidth="1"/>
    <col min="21" max="21" width="20" style="1" customWidth="1"/>
    <col min="22" max="22" width="36" style="3" customWidth="1"/>
    <col min="23" max="23" width="61.140625" style="4" customWidth="1"/>
    <col min="24" max="26" width="9.140625" style="4"/>
    <col min="27" max="27" width="14" style="4" bestFit="1" customWidth="1"/>
    <col min="28" max="16384" width="9.140625" style="4"/>
  </cols>
  <sheetData>
    <row r="4" spans="1:22" s="53" customFormat="1">
      <c r="A4" s="57"/>
      <c r="B4" s="57"/>
      <c r="C4" s="57"/>
      <c r="D4" s="57"/>
      <c r="E4" s="57"/>
      <c r="F4" s="57"/>
      <c r="G4" s="57"/>
      <c r="H4" s="57"/>
      <c r="I4" s="57"/>
      <c r="J4" s="57"/>
      <c r="K4" s="57"/>
      <c r="L4" s="57"/>
      <c r="M4" s="57"/>
      <c r="N4" s="57"/>
      <c r="O4" s="57"/>
      <c r="P4" s="57"/>
      <c r="Q4" s="57"/>
      <c r="R4" s="57"/>
      <c r="S4" s="57"/>
      <c r="T4" s="57"/>
      <c r="U4" s="57"/>
      <c r="V4" s="58"/>
    </row>
    <row r="5" spans="1:22" s="53" customFormat="1" ht="27" thickBot="1">
      <c r="A5" s="57"/>
      <c r="B5" s="57"/>
      <c r="C5" s="57"/>
      <c r="D5" s="57"/>
      <c r="E5" s="57"/>
      <c r="F5" s="57"/>
      <c r="G5" s="57"/>
      <c r="H5" s="57"/>
      <c r="I5" s="57"/>
      <c r="J5" s="57"/>
      <c r="K5" s="57"/>
      <c r="L5" s="57"/>
      <c r="M5" s="57"/>
      <c r="N5" s="57"/>
      <c r="O5" s="57"/>
      <c r="P5" s="57"/>
      <c r="Q5" s="57"/>
      <c r="R5" s="57"/>
      <c r="S5" s="57"/>
      <c r="T5" s="57"/>
      <c r="U5" s="57"/>
      <c r="V5" s="58"/>
    </row>
    <row r="6" spans="1:22" s="53" customFormat="1">
      <c r="A6" s="1253" t="s">
        <v>1176</v>
      </c>
      <c r="B6" s="1254"/>
      <c r="C6" s="1254"/>
      <c r="D6" s="1254"/>
      <c r="E6" s="1254"/>
      <c r="F6" s="1255"/>
      <c r="G6" s="57"/>
      <c r="H6" s="57"/>
      <c r="I6" s="57"/>
      <c r="J6" s="57"/>
      <c r="K6" s="57"/>
      <c r="L6" s="57"/>
      <c r="M6" s="57"/>
      <c r="N6" s="57"/>
      <c r="O6" s="57"/>
      <c r="P6" s="57"/>
      <c r="Q6" s="57"/>
      <c r="R6" s="57"/>
      <c r="S6" s="57"/>
      <c r="T6" s="57"/>
      <c r="U6" s="57"/>
      <c r="V6" s="58"/>
    </row>
    <row r="7" spans="1:22" s="53" customFormat="1" ht="27" thickBot="1">
      <c r="A7" s="1256"/>
      <c r="B7" s="1257"/>
      <c r="C7" s="1257"/>
      <c r="D7" s="1257"/>
      <c r="E7" s="1257"/>
      <c r="F7" s="1258"/>
      <c r="G7" s="57"/>
      <c r="H7" s="57"/>
      <c r="I7" s="57"/>
      <c r="J7" s="57"/>
      <c r="K7" s="57"/>
      <c r="L7" s="57"/>
      <c r="M7" s="57"/>
      <c r="N7" s="57"/>
      <c r="O7" s="57"/>
      <c r="P7" s="57"/>
      <c r="Q7" s="57"/>
      <c r="R7" s="57"/>
      <c r="S7" s="57"/>
      <c r="T7" s="57"/>
      <c r="U7" s="57"/>
      <c r="V7" s="58"/>
    </row>
    <row r="8" spans="1:22" s="53" customFormat="1" ht="27" thickBot="1">
      <c r="A8" s="279" t="s">
        <v>1177</v>
      </c>
      <c r="B8" s="1679" t="s">
        <v>2280</v>
      </c>
      <c r="C8" s="1680"/>
      <c r="D8" s="1680"/>
      <c r="E8" s="1680"/>
      <c r="F8" s="1681"/>
      <c r="G8" s="57"/>
      <c r="H8" s="57"/>
      <c r="I8" s="57"/>
      <c r="J8" s="57"/>
      <c r="K8" s="57"/>
      <c r="L8" s="57"/>
      <c r="M8" s="57"/>
      <c r="N8" s="57"/>
      <c r="O8" s="57"/>
      <c r="P8" s="57"/>
      <c r="Q8" s="57"/>
      <c r="R8" s="57"/>
      <c r="S8" s="57"/>
      <c r="T8" s="57"/>
      <c r="U8" s="57"/>
      <c r="V8" s="58"/>
    </row>
    <row r="9" spans="1:22" s="53" customFormat="1" ht="27" thickBot="1">
      <c r="A9" s="279" t="s">
        <v>1178</v>
      </c>
      <c r="B9" s="1224" t="s">
        <v>1179</v>
      </c>
      <c r="C9" s="1225"/>
      <c r="D9" s="1267"/>
      <c r="E9" s="1682"/>
      <c r="F9" s="1683"/>
      <c r="G9" s="57"/>
      <c r="H9" s="57"/>
      <c r="I9" s="57"/>
      <c r="J9" s="57"/>
      <c r="K9" s="57"/>
      <c r="L9" s="57"/>
      <c r="M9" s="57"/>
      <c r="N9" s="57"/>
      <c r="O9" s="57"/>
      <c r="P9" s="57"/>
      <c r="Q9" s="57"/>
      <c r="R9" s="57"/>
      <c r="S9" s="57"/>
      <c r="T9" s="57"/>
      <c r="U9" s="57"/>
      <c r="V9" s="58"/>
    </row>
    <row r="10" spans="1:22" s="53" customFormat="1" ht="27" thickBot="1">
      <c r="A10" s="279" t="s">
        <v>1181</v>
      </c>
      <c r="B10" s="1224" t="s">
        <v>1533</v>
      </c>
      <c r="C10" s="1225"/>
      <c r="D10" s="1267"/>
      <c r="E10" s="1682" t="s">
        <v>1534</v>
      </c>
      <c r="F10" s="1683"/>
      <c r="G10" s="57"/>
      <c r="H10" s="57"/>
      <c r="I10" s="57"/>
      <c r="J10" s="57"/>
      <c r="K10" s="57"/>
      <c r="L10" s="57"/>
      <c r="M10" s="57"/>
      <c r="N10" s="57"/>
      <c r="O10" s="57"/>
      <c r="P10" s="57"/>
      <c r="Q10" s="57"/>
      <c r="R10" s="57"/>
      <c r="S10" s="57"/>
      <c r="T10" s="57"/>
      <c r="U10" s="57"/>
      <c r="V10" s="58"/>
    </row>
    <row r="11" spans="1:22" s="53" customFormat="1" ht="27" thickBot="1">
      <c r="A11" s="279" t="s">
        <v>1183</v>
      </c>
      <c r="B11" s="1224" t="s">
        <v>365</v>
      </c>
      <c r="C11" s="1225"/>
      <c r="D11" s="1267"/>
      <c r="E11" s="539"/>
      <c r="F11" s="540"/>
      <c r="G11" s="57"/>
      <c r="H11" s="57"/>
      <c r="I11" s="57"/>
      <c r="J11" s="57"/>
      <c r="K11" s="57"/>
      <c r="L11" s="57"/>
      <c r="M11" s="57"/>
      <c r="N11" s="57"/>
      <c r="O11" s="57"/>
      <c r="P11" s="57"/>
      <c r="Q11" s="57"/>
      <c r="R11" s="57"/>
      <c r="S11" s="57"/>
      <c r="T11" s="57"/>
      <c r="U11" s="57"/>
      <c r="V11" s="58"/>
    </row>
    <row r="12" spans="1:22" s="53" customFormat="1" ht="27" thickBot="1">
      <c r="A12" s="1284" t="s">
        <v>1185</v>
      </c>
      <c r="B12" s="1285"/>
      <c r="C12" s="1285"/>
      <c r="D12" s="1285"/>
      <c r="E12" s="1285"/>
      <c r="F12" s="1286"/>
      <c r="G12" s="57"/>
      <c r="H12" s="57"/>
      <c r="I12" s="57"/>
      <c r="J12" s="57"/>
      <c r="K12" s="57"/>
      <c r="L12" s="57"/>
      <c r="M12" s="57"/>
      <c r="N12" s="57"/>
      <c r="O12" s="57"/>
      <c r="P12" s="57"/>
      <c r="Q12" s="57"/>
      <c r="R12" s="57"/>
      <c r="S12" s="57"/>
      <c r="T12" s="57"/>
      <c r="U12" s="57"/>
      <c r="V12" s="58"/>
    </row>
    <row r="13" spans="1:22" s="53" customFormat="1" ht="27" thickBot="1">
      <c r="A13" s="1287" t="s">
        <v>1186</v>
      </c>
      <c r="B13" s="1288"/>
      <c r="C13" s="1288"/>
      <c r="D13" s="1288"/>
      <c r="E13" s="1288"/>
      <c r="F13" s="1289"/>
      <c r="G13" s="57"/>
      <c r="H13" s="57"/>
      <c r="I13" s="57"/>
      <c r="J13" s="57"/>
      <c r="K13" s="57"/>
      <c r="L13" s="57"/>
      <c r="M13" s="57"/>
      <c r="N13" s="57"/>
      <c r="O13" s="57"/>
      <c r="P13" s="57"/>
      <c r="Q13" s="57"/>
      <c r="R13" s="57"/>
      <c r="S13" s="57"/>
      <c r="T13" s="57"/>
      <c r="U13" s="57"/>
      <c r="V13" s="58"/>
    </row>
    <row r="14" spans="1:22" s="53" customFormat="1">
      <c r="A14" s="1417" t="s">
        <v>1535</v>
      </c>
      <c r="B14" s="1418"/>
      <c r="C14" s="1418"/>
      <c r="D14" s="1418"/>
      <c r="E14" s="1418"/>
      <c r="F14" s="1419"/>
      <c r="G14" s="57"/>
      <c r="H14" s="57"/>
      <c r="I14" s="57"/>
      <c r="J14" s="57"/>
      <c r="K14" s="57"/>
      <c r="L14" s="57"/>
      <c r="M14" s="57"/>
      <c r="N14" s="57"/>
      <c r="O14" s="57"/>
      <c r="P14" s="57"/>
      <c r="Q14" s="57"/>
      <c r="R14" s="57"/>
      <c r="S14" s="57"/>
      <c r="T14" s="57"/>
      <c r="U14" s="57"/>
      <c r="V14" s="58"/>
    </row>
    <row r="15" spans="1:22" s="53" customFormat="1" ht="24.75" customHeight="1" thickBot="1">
      <c r="A15" s="1420"/>
      <c r="B15" s="1421"/>
      <c r="C15" s="1421"/>
      <c r="D15" s="1421"/>
      <c r="E15" s="1421"/>
      <c r="F15" s="1422"/>
      <c r="G15" s="57"/>
      <c r="H15" s="57"/>
      <c r="I15" s="57"/>
      <c r="J15" s="57"/>
      <c r="K15" s="57"/>
      <c r="L15" s="57"/>
      <c r="M15" s="57"/>
      <c r="N15" s="57"/>
      <c r="O15" s="57"/>
      <c r="P15" s="57"/>
      <c r="Q15" s="57"/>
      <c r="R15" s="57"/>
      <c r="S15" s="57"/>
      <c r="T15" s="57"/>
      <c r="U15" s="57"/>
      <c r="V15" s="58"/>
    </row>
    <row r="16" spans="1:22" s="53" customFormat="1" ht="27" thickBot="1">
      <c r="A16" s="1172" t="s">
        <v>1187</v>
      </c>
      <c r="B16" s="1173"/>
      <c r="C16" s="1173"/>
      <c r="D16" s="1173"/>
      <c r="E16" s="1173"/>
      <c r="F16" s="1174"/>
      <c r="G16" s="57"/>
      <c r="H16" s="57"/>
      <c r="I16" s="57"/>
      <c r="J16" s="57"/>
      <c r="K16" s="57"/>
      <c r="L16" s="57"/>
      <c r="M16" s="57"/>
      <c r="N16" s="57"/>
      <c r="O16" s="57"/>
      <c r="P16" s="57"/>
      <c r="Q16" s="57"/>
      <c r="R16" s="57"/>
      <c r="S16" s="57"/>
      <c r="T16" s="57"/>
      <c r="U16" s="57"/>
      <c r="V16" s="58"/>
    </row>
    <row r="17" spans="1:22" s="53" customFormat="1" ht="27" thickBot="1">
      <c r="A17" s="1201" t="s">
        <v>1536</v>
      </c>
      <c r="B17" s="1202"/>
      <c r="C17" s="1202"/>
      <c r="D17" s="1202"/>
      <c r="E17" s="1202"/>
      <c r="F17" s="1203"/>
      <c r="G17" s="57"/>
      <c r="H17" s="57"/>
      <c r="I17" s="57"/>
      <c r="J17" s="57"/>
      <c r="K17" s="57"/>
      <c r="L17" s="57"/>
      <c r="M17" s="57"/>
      <c r="N17" s="57"/>
      <c r="O17" s="57"/>
      <c r="P17" s="57"/>
      <c r="Q17" s="57"/>
      <c r="R17" s="57"/>
      <c r="S17" s="57"/>
      <c r="T17" s="57"/>
      <c r="U17" s="57"/>
      <c r="V17" s="58"/>
    </row>
    <row r="18" spans="1:22" s="53" customFormat="1">
      <c r="A18" s="1272" t="s">
        <v>1537</v>
      </c>
      <c r="B18" s="1273"/>
      <c r="C18" s="1274"/>
      <c r="D18" s="1276"/>
      <c r="E18" s="1276"/>
      <c r="F18" s="1276"/>
      <c r="G18" s="57"/>
      <c r="H18" s="57"/>
      <c r="I18" s="57"/>
      <c r="J18" s="57"/>
      <c r="K18" s="57"/>
      <c r="L18" s="57"/>
      <c r="M18" s="57"/>
      <c r="N18" s="57"/>
      <c r="O18" s="57"/>
      <c r="P18" s="57"/>
      <c r="Q18" s="57"/>
      <c r="R18" s="57"/>
      <c r="S18" s="57"/>
      <c r="T18" s="57"/>
      <c r="U18" s="57"/>
      <c r="V18" s="58"/>
    </row>
    <row r="19" spans="1:22" s="53" customFormat="1">
      <c r="A19" s="284" t="s">
        <v>1190</v>
      </c>
      <c r="B19" s="285" t="s">
        <v>1191</v>
      </c>
      <c r="C19" s="286" t="s">
        <v>1192</v>
      </c>
      <c r="D19" s="1278"/>
      <c r="E19" s="1278"/>
      <c r="F19" s="1278"/>
      <c r="G19" s="57"/>
      <c r="H19" s="57"/>
      <c r="I19" s="57"/>
      <c r="J19" s="57"/>
      <c r="K19" s="57"/>
      <c r="L19" s="57"/>
      <c r="M19" s="57"/>
      <c r="N19" s="57"/>
      <c r="O19" s="57"/>
      <c r="P19" s="57"/>
      <c r="Q19" s="57"/>
      <c r="R19" s="57"/>
      <c r="S19" s="57"/>
      <c r="T19" s="57"/>
      <c r="U19" s="57"/>
      <c r="V19" s="58"/>
    </row>
    <row r="20" spans="1:22" s="53" customFormat="1">
      <c r="A20" s="502" t="s">
        <v>1193</v>
      </c>
      <c r="B20" s="1685" t="s">
        <v>1289</v>
      </c>
      <c r="C20" s="1686"/>
      <c r="D20" s="1278"/>
      <c r="E20" s="1278"/>
      <c r="F20" s="1278"/>
      <c r="G20" s="57"/>
      <c r="H20" s="57"/>
      <c r="I20" s="57"/>
      <c r="J20" s="57"/>
      <c r="K20" s="57"/>
      <c r="L20" s="57"/>
      <c r="M20" s="57"/>
      <c r="N20" s="57"/>
      <c r="O20" s="57"/>
      <c r="P20" s="57"/>
      <c r="Q20" s="57"/>
      <c r="R20" s="57"/>
      <c r="S20" s="57"/>
      <c r="T20" s="57"/>
      <c r="U20" s="57"/>
      <c r="V20" s="58"/>
    </row>
    <row r="21" spans="1:22" s="53" customFormat="1" ht="54.75" customHeight="1">
      <c r="A21" s="487" t="s">
        <v>1195</v>
      </c>
      <c r="B21" s="1345" t="s">
        <v>1196</v>
      </c>
      <c r="C21" s="1684"/>
      <c r="D21" s="1278"/>
      <c r="E21" s="1278"/>
      <c r="F21" s="1278"/>
      <c r="G21" s="57"/>
      <c r="H21" s="57"/>
      <c r="I21" s="57"/>
      <c r="J21" s="57"/>
      <c r="K21" s="57"/>
      <c r="L21" s="57"/>
      <c r="M21" s="57"/>
      <c r="N21" s="57"/>
      <c r="O21" s="57"/>
      <c r="P21" s="57"/>
      <c r="Q21" s="57"/>
      <c r="R21" s="57"/>
      <c r="S21" s="57"/>
      <c r="T21" s="57"/>
      <c r="U21" s="57"/>
      <c r="V21" s="58"/>
    </row>
    <row r="22" spans="1:22" s="53" customFormat="1" ht="38.25" customHeight="1">
      <c r="A22" s="1279" t="s">
        <v>1197</v>
      </c>
      <c r="B22" s="541" t="s">
        <v>1198</v>
      </c>
      <c r="C22" s="542">
        <v>1</v>
      </c>
      <c r="D22" s="1278"/>
      <c r="E22" s="1278"/>
      <c r="F22" s="1278"/>
      <c r="G22" s="57"/>
      <c r="H22" s="57"/>
      <c r="I22" s="57"/>
      <c r="J22" s="57"/>
      <c r="K22" s="57"/>
      <c r="L22" s="57"/>
      <c r="M22" s="57"/>
      <c r="N22" s="57"/>
      <c r="O22" s="57"/>
      <c r="P22" s="57"/>
      <c r="Q22" s="57"/>
      <c r="R22" s="57"/>
      <c r="S22" s="57"/>
      <c r="T22" s="57"/>
      <c r="U22" s="57"/>
      <c r="V22" s="58"/>
    </row>
    <row r="23" spans="1:22" s="53" customFormat="1">
      <c r="A23" s="1280"/>
      <c r="B23" s="541" t="s">
        <v>183</v>
      </c>
      <c r="C23" s="542">
        <v>12</v>
      </c>
      <c r="D23" s="1278"/>
      <c r="E23" s="1278"/>
      <c r="F23" s="1278"/>
      <c r="G23" s="57"/>
      <c r="H23" s="57"/>
      <c r="I23" s="57"/>
      <c r="J23" s="57"/>
      <c r="K23" s="57"/>
      <c r="L23" s="57"/>
      <c r="M23" s="57"/>
      <c r="N23" s="57"/>
      <c r="O23" s="57"/>
      <c r="P23" s="57"/>
      <c r="Q23" s="57"/>
      <c r="R23" s="57"/>
      <c r="S23" s="57"/>
      <c r="T23" s="57"/>
      <c r="U23" s="57"/>
      <c r="V23" s="58"/>
    </row>
    <row r="24" spans="1:22" s="53" customFormat="1" ht="38.25" customHeight="1">
      <c r="A24" s="1279" t="s">
        <v>1199</v>
      </c>
      <c r="B24" s="541" t="s">
        <v>61</v>
      </c>
      <c r="C24" s="542">
        <v>50</v>
      </c>
      <c r="D24" s="1278"/>
      <c r="E24" s="1278"/>
      <c r="F24" s="1278"/>
      <c r="G24" s="57"/>
      <c r="H24" s="57"/>
      <c r="I24" s="57"/>
      <c r="J24" s="57"/>
      <c r="K24" s="57"/>
      <c r="L24" s="57"/>
      <c r="M24" s="57"/>
      <c r="N24" s="57"/>
      <c r="O24" s="57"/>
      <c r="P24" s="57"/>
      <c r="Q24" s="57"/>
      <c r="R24" s="57"/>
      <c r="S24" s="57"/>
      <c r="T24" s="57"/>
      <c r="U24" s="57"/>
      <c r="V24" s="58"/>
    </row>
    <row r="25" spans="1:22" s="53" customFormat="1" ht="54" customHeight="1">
      <c r="A25" s="1281"/>
      <c r="B25" s="541" t="s">
        <v>1057</v>
      </c>
      <c r="C25" s="542">
        <v>6</v>
      </c>
      <c r="D25" s="1278"/>
      <c r="E25" s="1278"/>
      <c r="F25" s="1278"/>
      <c r="G25" s="57"/>
      <c r="H25" s="57"/>
      <c r="I25" s="57"/>
      <c r="J25" s="57"/>
      <c r="K25" s="57"/>
      <c r="L25" s="57"/>
      <c r="M25" s="57"/>
      <c r="N25" s="57"/>
      <c r="O25" s="57"/>
      <c r="P25" s="57"/>
      <c r="Q25" s="57"/>
      <c r="R25" s="57"/>
      <c r="S25" s="57"/>
      <c r="T25" s="57"/>
      <c r="U25" s="57"/>
      <c r="V25" s="58"/>
    </row>
    <row r="26" spans="1:22" s="53" customFormat="1" ht="54.75" customHeight="1">
      <c r="A26" s="1281"/>
      <c r="B26" s="541" t="s">
        <v>85</v>
      </c>
      <c r="C26" s="542">
        <v>1</v>
      </c>
      <c r="D26" s="1278"/>
      <c r="E26" s="1278"/>
      <c r="F26" s="1278"/>
      <c r="G26" s="57"/>
      <c r="H26" s="57"/>
      <c r="I26" s="57"/>
      <c r="J26" s="57"/>
      <c r="K26" s="57"/>
      <c r="L26" s="57"/>
      <c r="M26" s="57"/>
      <c r="N26" s="57"/>
      <c r="O26" s="57"/>
      <c r="P26" s="57"/>
      <c r="Q26" s="57"/>
      <c r="R26" s="57"/>
      <c r="S26" s="57"/>
      <c r="T26" s="57"/>
      <c r="U26" s="57"/>
      <c r="V26" s="58"/>
    </row>
    <row r="27" spans="1:22" s="53" customFormat="1" ht="50.25" customHeight="1">
      <c r="A27" s="1281" t="s">
        <v>1199</v>
      </c>
      <c r="B27" s="541" t="s">
        <v>184</v>
      </c>
      <c r="C27" s="542">
        <v>1</v>
      </c>
      <c r="D27" s="1278"/>
      <c r="E27" s="1278"/>
      <c r="F27" s="1278"/>
      <c r="G27" s="57"/>
      <c r="H27" s="57"/>
      <c r="I27" s="57"/>
      <c r="J27" s="57"/>
      <c r="K27" s="57"/>
      <c r="L27" s="57"/>
      <c r="M27" s="57"/>
      <c r="N27" s="57"/>
      <c r="O27" s="57"/>
      <c r="P27" s="57"/>
      <c r="Q27" s="57"/>
      <c r="R27" s="57"/>
      <c r="S27" s="57"/>
      <c r="T27" s="57"/>
      <c r="U27" s="57"/>
      <c r="V27" s="58"/>
    </row>
    <row r="28" spans="1:22" s="53" customFormat="1" ht="43.5" customHeight="1">
      <c r="A28" s="1281"/>
      <c r="B28" s="541" t="s">
        <v>1055</v>
      </c>
      <c r="C28" s="542">
        <v>1</v>
      </c>
      <c r="D28" s="1278"/>
      <c r="E28" s="1278"/>
      <c r="F28" s="1278"/>
      <c r="G28" s="57"/>
      <c r="H28" s="57"/>
      <c r="I28" s="57"/>
      <c r="J28" s="57"/>
      <c r="K28" s="57"/>
      <c r="L28" s="57"/>
      <c r="M28" s="57"/>
      <c r="N28" s="57"/>
      <c r="O28" s="57"/>
      <c r="P28" s="57"/>
      <c r="Q28" s="57"/>
      <c r="R28" s="57"/>
      <c r="S28" s="57"/>
      <c r="T28" s="57"/>
      <c r="U28" s="57"/>
      <c r="V28" s="58"/>
    </row>
    <row r="29" spans="1:22" s="53" customFormat="1" ht="46.5" customHeight="1">
      <c r="A29" s="1281"/>
      <c r="B29" s="541" t="s">
        <v>7</v>
      </c>
      <c r="C29" s="542">
        <v>1</v>
      </c>
      <c r="D29" s="1278"/>
      <c r="E29" s="1278"/>
      <c r="F29" s="1278"/>
      <c r="G29" s="57"/>
      <c r="H29" s="57"/>
      <c r="I29" s="57"/>
      <c r="J29" s="57"/>
      <c r="K29" s="57"/>
      <c r="L29" s="57"/>
      <c r="M29" s="57"/>
      <c r="N29" s="57"/>
      <c r="O29" s="57"/>
      <c r="P29" s="57"/>
      <c r="Q29" s="57"/>
      <c r="R29" s="57"/>
      <c r="S29" s="57"/>
      <c r="T29" s="57"/>
      <c r="U29" s="57"/>
      <c r="V29" s="58"/>
    </row>
    <row r="30" spans="1:22" s="53" customFormat="1" ht="44.25" customHeight="1">
      <c r="A30" s="1281"/>
      <c r="B30" s="541" t="s">
        <v>55</v>
      </c>
      <c r="C30" s="542">
        <v>1</v>
      </c>
      <c r="D30" s="1278"/>
      <c r="E30" s="1278"/>
      <c r="F30" s="1278"/>
      <c r="G30" s="57"/>
      <c r="H30" s="57"/>
      <c r="I30" s="57"/>
      <c r="J30" s="57"/>
      <c r="K30" s="57"/>
      <c r="L30" s="57"/>
      <c r="M30" s="57"/>
      <c r="N30" s="57"/>
      <c r="O30" s="57"/>
      <c r="P30" s="57"/>
      <c r="Q30" s="57"/>
      <c r="R30" s="57"/>
      <c r="S30" s="57"/>
      <c r="T30" s="57"/>
      <c r="U30" s="57"/>
      <c r="V30" s="58"/>
    </row>
    <row r="31" spans="1:22" s="53" customFormat="1" ht="40.5" customHeight="1">
      <c r="A31" s="1281"/>
      <c r="B31" s="541" t="s">
        <v>303</v>
      </c>
      <c r="C31" s="542">
        <v>20</v>
      </c>
      <c r="D31" s="1278"/>
      <c r="E31" s="1278"/>
      <c r="F31" s="1278"/>
      <c r="G31" s="57"/>
      <c r="H31" s="57"/>
      <c r="I31" s="57"/>
      <c r="J31" s="57"/>
      <c r="K31" s="57"/>
      <c r="L31" s="57"/>
      <c r="M31" s="57"/>
      <c r="N31" s="57"/>
      <c r="O31" s="57"/>
      <c r="P31" s="57"/>
      <c r="Q31" s="57"/>
      <c r="R31" s="57"/>
      <c r="S31" s="57"/>
      <c r="T31" s="57"/>
      <c r="U31" s="57"/>
      <c r="V31" s="58"/>
    </row>
    <row r="32" spans="1:22" s="53" customFormat="1" ht="40.5" customHeight="1">
      <c r="A32" s="1281"/>
      <c r="B32" s="541" t="s">
        <v>59</v>
      </c>
      <c r="C32" s="542">
        <v>1</v>
      </c>
      <c r="D32" s="1278"/>
      <c r="E32" s="1278"/>
      <c r="F32" s="1278"/>
      <c r="G32" s="57"/>
      <c r="H32" s="57"/>
      <c r="I32" s="57"/>
      <c r="J32" s="57"/>
      <c r="K32" s="57"/>
      <c r="L32" s="57"/>
      <c r="M32" s="57"/>
      <c r="N32" s="57"/>
      <c r="O32" s="57"/>
      <c r="P32" s="57"/>
      <c r="Q32" s="57"/>
      <c r="R32" s="57"/>
      <c r="S32" s="57"/>
      <c r="T32" s="57"/>
      <c r="U32" s="57"/>
      <c r="V32" s="58"/>
    </row>
    <row r="33" spans="1:22" s="53" customFormat="1">
      <c r="A33" s="1281"/>
      <c r="B33" s="541" t="s">
        <v>732</v>
      </c>
      <c r="C33" s="542">
        <v>1</v>
      </c>
      <c r="D33" s="1278"/>
      <c r="E33" s="1278"/>
      <c r="F33" s="1278"/>
      <c r="G33" s="57"/>
      <c r="H33" s="57"/>
      <c r="I33" s="57"/>
      <c r="J33" s="57"/>
      <c r="K33" s="57"/>
      <c r="L33" s="57"/>
      <c r="M33" s="57"/>
      <c r="N33" s="57"/>
      <c r="O33" s="57"/>
      <c r="P33" s="57"/>
      <c r="Q33" s="57"/>
      <c r="R33" s="57"/>
      <c r="S33" s="57"/>
      <c r="T33" s="57"/>
      <c r="U33" s="57"/>
      <c r="V33" s="58"/>
    </row>
    <row r="34" spans="1:22" s="53" customFormat="1">
      <c r="A34" s="1280"/>
      <c r="B34" s="541" t="s">
        <v>575</v>
      </c>
      <c r="C34" s="542">
        <v>1</v>
      </c>
      <c r="D34" s="1278"/>
      <c r="E34" s="1278"/>
      <c r="F34" s="1278"/>
      <c r="G34" s="57"/>
      <c r="H34" s="57"/>
      <c r="I34" s="57"/>
      <c r="J34" s="57"/>
      <c r="K34" s="57"/>
      <c r="L34" s="57"/>
      <c r="M34" s="57"/>
      <c r="N34" s="57"/>
      <c r="O34" s="57"/>
      <c r="P34" s="57"/>
      <c r="Q34" s="57"/>
      <c r="R34" s="57"/>
      <c r="S34" s="57"/>
      <c r="T34" s="57"/>
      <c r="U34" s="57"/>
      <c r="V34" s="58"/>
    </row>
    <row r="35" spans="1:22" s="53" customFormat="1" ht="39.75" customHeight="1">
      <c r="A35" s="476" t="s">
        <v>1200</v>
      </c>
      <c r="B35" s="541" t="s">
        <v>839</v>
      </c>
      <c r="C35" s="542">
        <v>1</v>
      </c>
      <c r="D35" s="1278"/>
      <c r="E35" s="1278"/>
      <c r="F35" s="1278"/>
      <c r="G35" s="57"/>
      <c r="H35" s="57"/>
      <c r="I35" s="57"/>
      <c r="J35" s="57"/>
      <c r="K35" s="57"/>
      <c r="L35" s="57"/>
      <c r="M35" s="57"/>
      <c r="N35" s="57"/>
      <c r="O35" s="57"/>
      <c r="P35" s="57"/>
      <c r="Q35" s="57"/>
      <c r="R35" s="57"/>
      <c r="S35" s="57"/>
      <c r="T35" s="57"/>
      <c r="U35" s="57"/>
      <c r="V35" s="58"/>
    </row>
    <row r="36" spans="1:22" s="53" customFormat="1" ht="35.25" customHeight="1">
      <c r="A36" s="477"/>
      <c r="B36" s="541" t="s">
        <v>574</v>
      </c>
      <c r="C36" s="542">
        <v>1</v>
      </c>
      <c r="D36" s="1278"/>
      <c r="E36" s="1278"/>
      <c r="F36" s="1278"/>
      <c r="G36" s="57"/>
      <c r="H36" s="57"/>
      <c r="I36" s="57"/>
      <c r="J36" s="57"/>
      <c r="K36" s="57"/>
      <c r="L36" s="57"/>
      <c r="M36" s="57"/>
      <c r="N36" s="57"/>
      <c r="O36" s="57"/>
      <c r="P36" s="57"/>
      <c r="Q36" s="57"/>
      <c r="R36" s="57"/>
      <c r="S36" s="57"/>
      <c r="T36" s="57"/>
      <c r="U36" s="57"/>
      <c r="V36" s="58"/>
    </row>
    <row r="37" spans="1:22" s="53" customFormat="1" ht="51" customHeight="1">
      <c r="A37" s="477"/>
      <c r="B37" s="543" t="s">
        <v>57</v>
      </c>
      <c r="C37" s="542">
        <v>1</v>
      </c>
      <c r="D37" s="1278"/>
      <c r="E37" s="1278"/>
      <c r="F37" s="1278"/>
      <c r="G37" s="57"/>
      <c r="H37" s="57"/>
      <c r="I37" s="57"/>
      <c r="J37" s="57"/>
      <c r="K37" s="57"/>
      <c r="L37" s="57"/>
      <c r="M37" s="57"/>
      <c r="N37" s="57"/>
      <c r="O37" s="57"/>
      <c r="P37" s="57"/>
      <c r="Q37" s="57"/>
      <c r="R37" s="57"/>
      <c r="S37" s="57"/>
      <c r="T37" s="57"/>
      <c r="U37" s="57"/>
      <c r="V37" s="58"/>
    </row>
    <row r="38" spans="1:22" s="53" customFormat="1" ht="27" thickBot="1">
      <c r="A38" s="477"/>
      <c r="B38" s="544" t="s">
        <v>1201</v>
      </c>
      <c r="C38" s="545">
        <f>SUM(C21:C37)</f>
        <v>100</v>
      </c>
      <c r="D38" s="1278"/>
      <c r="E38" s="1278"/>
      <c r="F38" s="1278"/>
      <c r="G38" s="57"/>
      <c r="H38" s="57"/>
      <c r="I38" s="57"/>
      <c r="J38" s="57"/>
      <c r="K38" s="57"/>
      <c r="L38" s="57"/>
      <c r="M38" s="57"/>
      <c r="N38" s="57"/>
      <c r="O38" s="57"/>
      <c r="P38" s="57"/>
      <c r="Q38" s="57"/>
      <c r="R38" s="57"/>
      <c r="S38" s="57"/>
      <c r="T38" s="57"/>
      <c r="U38" s="57"/>
      <c r="V38" s="58"/>
    </row>
    <row r="39" spans="1:22" s="53" customFormat="1" ht="27" thickBot="1">
      <c r="A39" s="1172" t="s">
        <v>1202</v>
      </c>
      <c r="B39" s="1173"/>
      <c r="C39" s="1173"/>
      <c r="D39" s="1173"/>
      <c r="E39" s="1173"/>
      <c r="F39" s="1174"/>
      <c r="G39" s="57"/>
      <c r="H39" s="57"/>
      <c r="I39" s="57"/>
      <c r="J39" s="57"/>
      <c r="K39" s="57"/>
      <c r="L39" s="57"/>
      <c r="M39" s="57"/>
      <c r="N39" s="57"/>
      <c r="O39" s="57"/>
      <c r="P39" s="57"/>
      <c r="Q39" s="57"/>
      <c r="R39" s="57"/>
      <c r="S39" s="57"/>
      <c r="T39" s="57"/>
      <c r="U39" s="57"/>
      <c r="V39" s="58"/>
    </row>
    <row r="40" spans="1:22" s="53" customFormat="1" ht="27" thickBot="1">
      <c r="A40" s="1201" t="s">
        <v>1203</v>
      </c>
      <c r="B40" s="1202"/>
      <c r="C40" s="1202"/>
      <c r="D40" s="1202"/>
      <c r="E40" s="1202"/>
      <c r="F40" s="1203"/>
      <c r="G40" s="57"/>
      <c r="H40" s="57"/>
      <c r="I40" s="57"/>
      <c r="J40" s="57"/>
      <c r="K40" s="57"/>
      <c r="L40" s="57"/>
      <c r="M40" s="57"/>
      <c r="N40" s="57"/>
      <c r="O40" s="57"/>
      <c r="P40" s="57"/>
      <c r="Q40" s="57"/>
      <c r="R40" s="57"/>
      <c r="S40" s="57"/>
      <c r="T40" s="57"/>
      <c r="U40" s="57"/>
      <c r="V40" s="58"/>
    </row>
    <row r="41" spans="1:22" s="53" customFormat="1" ht="27" thickBot="1">
      <c r="A41" s="1243" t="s">
        <v>1204</v>
      </c>
      <c r="B41" s="1244"/>
      <c r="C41" s="1245"/>
      <c r="D41" s="1246" t="s">
        <v>1205</v>
      </c>
      <c r="E41" s="1247"/>
      <c r="F41" s="1248"/>
      <c r="G41" s="57"/>
      <c r="H41" s="57"/>
      <c r="I41" s="57"/>
      <c r="J41" s="57"/>
      <c r="K41" s="57"/>
      <c r="L41" s="57"/>
      <c r="M41" s="57"/>
      <c r="N41" s="57"/>
      <c r="O41" s="57"/>
      <c r="P41" s="57"/>
      <c r="Q41" s="57"/>
      <c r="R41" s="57"/>
      <c r="S41" s="57"/>
      <c r="T41" s="57"/>
      <c r="U41" s="57"/>
      <c r="V41" s="58"/>
    </row>
    <row r="42" spans="1:22" s="53" customFormat="1" ht="35.25" customHeight="1" thickBot="1">
      <c r="A42" s="1301" t="s">
        <v>2054</v>
      </c>
      <c r="B42" s="1302"/>
      <c r="C42" s="1668"/>
      <c r="D42" s="1490" t="s">
        <v>1538</v>
      </c>
      <c r="E42" s="1302"/>
      <c r="F42" s="1303"/>
      <c r="G42" s="57"/>
      <c r="H42" s="57"/>
      <c r="I42" s="57"/>
      <c r="J42" s="57"/>
      <c r="K42" s="57"/>
      <c r="L42" s="57"/>
      <c r="M42" s="57"/>
      <c r="N42" s="57"/>
      <c r="O42" s="57"/>
      <c r="P42" s="57"/>
      <c r="Q42" s="57"/>
      <c r="R42" s="57"/>
      <c r="S42" s="57"/>
      <c r="T42" s="57"/>
      <c r="U42" s="57"/>
      <c r="V42" s="58"/>
    </row>
    <row r="43" spans="1:22" s="53" customFormat="1" ht="36.75" customHeight="1" thickBot="1">
      <c r="A43" s="1301" t="s">
        <v>1539</v>
      </c>
      <c r="B43" s="1302"/>
      <c r="C43" s="1668"/>
      <c r="D43" s="1301" t="s">
        <v>1540</v>
      </c>
      <c r="E43" s="1302"/>
      <c r="F43" s="1668"/>
      <c r="G43" s="57"/>
      <c r="H43" s="57"/>
      <c r="I43" s="57"/>
      <c r="J43" s="57"/>
      <c r="K43" s="57"/>
      <c r="L43" s="57"/>
      <c r="M43" s="57"/>
      <c r="N43" s="57"/>
      <c r="O43" s="57"/>
      <c r="P43" s="57"/>
      <c r="Q43" s="57"/>
      <c r="R43" s="57"/>
      <c r="S43" s="57"/>
      <c r="T43" s="57"/>
      <c r="U43" s="57"/>
      <c r="V43" s="58"/>
    </row>
    <row r="44" spans="1:22" s="53" customFormat="1" ht="35.25" customHeight="1" thickBot="1">
      <c r="A44" s="1301" t="s">
        <v>1541</v>
      </c>
      <c r="B44" s="1302"/>
      <c r="C44" s="1668"/>
      <c r="D44" s="1301" t="s">
        <v>1542</v>
      </c>
      <c r="E44" s="1302"/>
      <c r="F44" s="1668"/>
      <c r="G44" s="57"/>
      <c r="H44" s="57"/>
      <c r="I44" s="57"/>
      <c r="J44" s="57"/>
      <c r="K44" s="57"/>
      <c r="L44" s="57"/>
      <c r="M44" s="57"/>
      <c r="N44" s="57"/>
      <c r="O44" s="57"/>
      <c r="P44" s="57"/>
      <c r="Q44" s="57"/>
      <c r="R44" s="57"/>
      <c r="S44" s="57"/>
      <c r="T44" s="57"/>
      <c r="U44" s="57"/>
      <c r="V44" s="58"/>
    </row>
    <row r="45" spans="1:22" s="53" customFormat="1" ht="39" customHeight="1" thickBot="1">
      <c r="A45" s="1301" t="s">
        <v>1543</v>
      </c>
      <c r="B45" s="1302"/>
      <c r="C45" s="1303"/>
      <c r="D45" s="1301" t="s">
        <v>1544</v>
      </c>
      <c r="E45" s="1302"/>
      <c r="F45" s="1668"/>
      <c r="G45" s="57"/>
      <c r="H45" s="57"/>
      <c r="I45" s="57"/>
      <c r="J45" s="57"/>
      <c r="K45" s="57"/>
      <c r="L45" s="57"/>
      <c r="M45" s="57"/>
      <c r="N45" s="57"/>
      <c r="O45" s="57"/>
      <c r="P45" s="57"/>
      <c r="Q45" s="57"/>
      <c r="R45" s="57"/>
      <c r="S45" s="57"/>
      <c r="T45" s="57"/>
      <c r="U45" s="57"/>
      <c r="V45" s="58"/>
    </row>
    <row r="46" spans="1:22" s="53" customFormat="1" ht="39" customHeight="1" thickBot="1">
      <c r="A46" s="1301" t="s">
        <v>1545</v>
      </c>
      <c r="B46" s="1302"/>
      <c r="C46" s="1668"/>
      <c r="D46" s="1301" t="s">
        <v>1546</v>
      </c>
      <c r="E46" s="1302"/>
      <c r="F46" s="1668"/>
      <c r="G46" s="57"/>
      <c r="H46" s="57"/>
      <c r="I46" s="57"/>
      <c r="J46" s="57"/>
      <c r="K46" s="57"/>
      <c r="L46" s="57"/>
      <c r="M46" s="57"/>
      <c r="N46" s="57"/>
      <c r="O46" s="57"/>
      <c r="P46" s="57"/>
      <c r="Q46" s="57"/>
      <c r="R46" s="57"/>
      <c r="S46" s="57"/>
      <c r="T46" s="57"/>
      <c r="U46" s="57"/>
      <c r="V46" s="58"/>
    </row>
    <row r="47" spans="1:22" s="53" customFormat="1" ht="33.75" customHeight="1" thickBot="1">
      <c r="A47" s="1301" t="s">
        <v>1547</v>
      </c>
      <c r="B47" s="1302"/>
      <c r="C47" s="1668"/>
      <c r="D47" s="1301" t="s">
        <v>1548</v>
      </c>
      <c r="E47" s="1302"/>
      <c r="F47" s="1668"/>
      <c r="G47" s="57"/>
      <c r="H47" s="57"/>
      <c r="I47" s="57"/>
      <c r="J47" s="57"/>
      <c r="K47" s="57"/>
      <c r="L47" s="57"/>
      <c r="M47" s="57"/>
      <c r="N47" s="57"/>
      <c r="O47" s="57"/>
      <c r="P47" s="57"/>
      <c r="Q47" s="57"/>
      <c r="R47" s="57"/>
      <c r="S47" s="57"/>
      <c r="T47" s="57"/>
      <c r="U47" s="57"/>
      <c r="V47" s="58"/>
    </row>
    <row r="48" spans="1:22" s="53" customFormat="1" ht="27" thickBot="1">
      <c r="A48" s="1301" t="s">
        <v>1549</v>
      </c>
      <c r="B48" s="1302"/>
      <c r="C48" s="1668"/>
      <c r="D48" s="1301" t="s">
        <v>1550</v>
      </c>
      <c r="E48" s="1302"/>
      <c r="F48" s="1668"/>
      <c r="G48" s="57"/>
      <c r="H48" s="57"/>
      <c r="I48" s="57"/>
      <c r="J48" s="57"/>
      <c r="K48" s="57"/>
      <c r="L48" s="57"/>
      <c r="M48" s="57"/>
      <c r="N48" s="57"/>
      <c r="O48" s="57"/>
      <c r="P48" s="57"/>
      <c r="Q48" s="57"/>
      <c r="R48" s="57"/>
      <c r="S48" s="57"/>
      <c r="T48" s="57"/>
      <c r="U48" s="57"/>
      <c r="V48" s="58"/>
    </row>
    <row r="49" spans="1:22" s="53" customFormat="1" ht="27" thickBot="1">
      <c r="A49" s="1172" t="s">
        <v>1206</v>
      </c>
      <c r="B49" s="1173"/>
      <c r="C49" s="1173"/>
      <c r="D49" s="1173"/>
      <c r="E49" s="1173"/>
      <c r="F49" s="1174"/>
      <c r="G49" s="57"/>
      <c r="H49" s="57"/>
      <c r="I49" s="57"/>
      <c r="J49" s="57"/>
      <c r="K49" s="57"/>
      <c r="L49" s="57"/>
      <c r="M49" s="57"/>
      <c r="N49" s="57"/>
      <c r="O49" s="57"/>
      <c r="P49" s="57"/>
      <c r="Q49" s="57"/>
      <c r="R49" s="57"/>
      <c r="S49" s="57"/>
      <c r="T49" s="57"/>
      <c r="U49" s="57"/>
      <c r="V49" s="58"/>
    </row>
    <row r="50" spans="1:22" s="53" customFormat="1" ht="27" thickBot="1">
      <c r="A50" s="1201" t="s">
        <v>1207</v>
      </c>
      <c r="B50" s="1202"/>
      <c r="C50" s="1202"/>
      <c r="D50" s="1202"/>
      <c r="E50" s="1202"/>
      <c r="F50" s="1203"/>
      <c r="G50" s="57"/>
      <c r="H50" s="57"/>
      <c r="I50" s="57"/>
      <c r="J50" s="57"/>
      <c r="K50" s="57"/>
      <c r="L50" s="57"/>
      <c r="M50" s="57"/>
      <c r="N50" s="57"/>
      <c r="O50" s="57"/>
      <c r="P50" s="57"/>
      <c r="Q50" s="57"/>
      <c r="R50" s="57"/>
      <c r="S50" s="57"/>
      <c r="T50" s="57"/>
      <c r="U50" s="57"/>
      <c r="V50" s="58"/>
    </row>
    <row r="51" spans="1:22" s="53" customFormat="1" ht="31.5" customHeight="1" thickBot="1">
      <c r="A51" s="1243" t="s">
        <v>1551</v>
      </c>
      <c r="B51" s="1244"/>
      <c r="C51" s="1245"/>
      <c r="D51" s="546" t="s">
        <v>1209</v>
      </c>
      <c r="E51" s="547" t="s">
        <v>1552</v>
      </c>
      <c r="F51" s="547" t="s">
        <v>1553</v>
      </c>
      <c r="G51" s="57"/>
      <c r="H51" s="57"/>
      <c r="I51" s="57"/>
      <c r="J51" s="57"/>
      <c r="K51" s="57"/>
      <c r="L51" s="57"/>
      <c r="M51" s="57"/>
      <c r="N51" s="57"/>
      <c r="O51" s="57"/>
      <c r="P51" s="57"/>
      <c r="Q51" s="57"/>
      <c r="R51" s="57"/>
      <c r="S51" s="57"/>
      <c r="T51" s="57"/>
      <c r="U51" s="57"/>
      <c r="V51" s="58"/>
    </row>
    <row r="52" spans="1:22" s="53" customFormat="1" ht="57.75" customHeight="1" thickBot="1">
      <c r="A52" s="1301" t="s">
        <v>61</v>
      </c>
      <c r="B52" s="1302"/>
      <c r="C52" s="1302"/>
      <c r="D52" s="838" t="s">
        <v>2055</v>
      </c>
      <c r="E52" s="548"/>
      <c r="F52" s="548"/>
      <c r="G52" s="57"/>
      <c r="H52" s="57"/>
      <c r="I52" s="57"/>
      <c r="J52" s="57"/>
      <c r="K52" s="57"/>
      <c r="L52" s="57"/>
      <c r="M52" s="57"/>
      <c r="N52" s="57"/>
      <c r="O52" s="57"/>
      <c r="P52" s="57"/>
      <c r="Q52" s="57"/>
      <c r="R52" s="57"/>
      <c r="S52" s="57"/>
      <c r="T52" s="57"/>
      <c r="U52" s="57"/>
      <c r="V52" s="58"/>
    </row>
    <row r="53" spans="1:22" s="53" customFormat="1" ht="45.75" customHeight="1" thickBot="1">
      <c r="A53" s="1301" t="s">
        <v>303</v>
      </c>
      <c r="B53" s="1302"/>
      <c r="C53" s="1302"/>
      <c r="D53" s="838" t="s">
        <v>1554</v>
      </c>
      <c r="E53" s="549"/>
      <c r="F53" s="549"/>
      <c r="G53" s="57"/>
      <c r="H53" s="57"/>
      <c r="I53" s="57"/>
      <c r="J53" s="57"/>
      <c r="K53" s="57"/>
      <c r="L53" s="57"/>
      <c r="M53" s="57"/>
      <c r="N53" s="57"/>
      <c r="O53" s="57"/>
      <c r="P53" s="57"/>
      <c r="Q53" s="57"/>
      <c r="R53" s="57"/>
      <c r="S53" s="57"/>
      <c r="T53" s="57"/>
      <c r="U53" s="57"/>
      <c r="V53" s="58"/>
    </row>
    <row r="54" spans="1:22" s="53" customFormat="1" ht="35.25" customHeight="1" thickBot="1">
      <c r="A54" s="1718" t="s">
        <v>1555</v>
      </c>
      <c r="B54" s="1718"/>
      <c r="C54" s="1718"/>
      <c r="D54" s="838" t="s">
        <v>1556</v>
      </c>
      <c r="E54" s="52"/>
      <c r="F54" s="52"/>
      <c r="G54" s="57"/>
      <c r="H54" s="57"/>
      <c r="I54" s="57"/>
      <c r="J54" s="57"/>
      <c r="K54" s="57"/>
      <c r="L54" s="57"/>
      <c r="M54" s="57"/>
      <c r="N54" s="57"/>
      <c r="O54" s="57"/>
      <c r="P54" s="57"/>
      <c r="Q54" s="57"/>
      <c r="R54" s="57"/>
      <c r="S54" s="57"/>
      <c r="T54" s="57"/>
      <c r="U54" s="57"/>
      <c r="V54" s="58"/>
    </row>
    <row r="55" spans="1:22" s="53" customFormat="1" ht="27" thickBot="1">
      <c r="A55" s="1690" t="s">
        <v>1213</v>
      </c>
      <c r="B55" s="1691"/>
      <c r="C55" s="1692"/>
      <c r="D55" s="550" t="s">
        <v>1209</v>
      </c>
      <c r="E55" s="547">
        <v>2018</v>
      </c>
      <c r="F55" s="547">
        <v>2019</v>
      </c>
      <c r="G55" s="57"/>
      <c r="H55" s="57"/>
      <c r="I55" s="57"/>
      <c r="J55" s="57"/>
      <c r="K55" s="57"/>
      <c r="L55" s="57"/>
      <c r="M55" s="57"/>
      <c r="N55" s="57"/>
      <c r="O55" s="57"/>
      <c r="P55" s="57"/>
      <c r="Q55" s="57"/>
      <c r="R55" s="57"/>
      <c r="S55" s="57"/>
      <c r="T55" s="57"/>
      <c r="U55" s="57"/>
      <c r="V55" s="58"/>
    </row>
    <row r="56" spans="1:22" s="53" customFormat="1" ht="55.5" customHeight="1" thickBot="1">
      <c r="A56" s="1301" t="s">
        <v>1557</v>
      </c>
      <c r="B56" s="1302"/>
      <c r="C56" s="1302"/>
      <c r="D56" s="838" t="s">
        <v>1558</v>
      </c>
      <c r="E56" s="547"/>
      <c r="F56" s="549"/>
      <c r="G56" s="57"/>
      <c r="H56" s="57"/>
      <c r="I56" s="57"/>
      <c r="J56" s="57"/>
      <c r="K56" s="57"/>
      <c r="L56" s="57"/>
      <c r="M56" s="57"/>
      <c r="N56" s="57"/>
      <c r="O56" s="57"/>
      <c r="P56" s="57"/>
      <c r="Q56" s="57"/>
      <c r="R56" s="57"/>
      <c r="S56" s="57"/>
      <c r="T56" s="57"/>
      <c r="U56" s="57"/>
      <c r="V56" s="58"/>
    </row>
    <row r="57" spans="1:22" s="53" customFormat="1" ht="51.75" customHeight="1" thickBot="1">
      <c r="A57" s="1301" t="s">
        <v>366</v>
      </c>
      <c r="B57" s="1302"/>
      <c r="C57" s="1668"/>
      <c r="D57" s="838" t="s">
        <v>1559</v>
      </c>
      <c r="E57" s="547"/>
      <c r="F57" s="549"/>
      <c r="G57" s="57"/>
      <c r="H57" s="57"/>
      <c r="I57" s="57"/>
      <c r="J57" s="57"/>
      <c r="K57" s="57"/>
      <c r="L57" s="57"/>
      <c r="M57" s="57"/>
      <c r="N57" s="57"/>
      <c r="O57" s="57"/>
      <c r="P57" s="57"/>
      <c r="Q57" s="57"/>
      <c r="R57" s="57"/>
      <c r="S57" s="57"/>
      <c r="T57" s="57"/>
      <c r="U57" s="57"/>
      <c r="V57" s="58"/>
    </row>
    <row r="58" spans="1:22" s="53" customFormat="1" ht="27" thickBot="1">
      <c r="A58" s="1172" t="s">
        <v>1217</v>
      </c>
      <c r="B58" s="1173"/>
      <c r="C58" s="1173"/>
      <c r="D58" s="1173"/>
      <c r="E58" s="1173"/>
      <c r="F58" s="1174"/>
      <c r="G58" s="57"/>
      <c r="H58" s="57"/>
      <c r="I58" s="57"/>
      <c r="J58" s="57"/>
      <c r="K58" s="57"/>
      <c r="L58" s="57"/>
      <c r="M58" s="57"/>
      <c r="N58" s="57"/>
      <c r="O58" s="57"/>
      <c r="P58" s="57"/>
      <c r="Q58" s="57"/>
      <c r="R58" s="57"/>
      <c r="S58" s="57"/>
      <c r="T58" s="57"/>
      <c r="U58" s="57"/>
      <c r="V58" s="58"/>
    </row>
    <row r="59" spans="1:22" s="53" customFormat="1" ht="27" thickBot="1">
      <c r="A59" s="1201" t="s">
        <v>1218</v>
      </c>
      <c r="B59" s="1202"/>
      <c r="C59" s="1202"/>
      <c r="D59" s="1202"/>
      <c r="E59" s="1202"/>
      <c r="F59" s="1203"/>
      <c r="G59" s="57"/>
      <c r="H59" s="57"/>
      <c r="I59" s="57"/>
      <c r="J59" s="57"/>
      <c r="K59" s="57"/>
      <c r="L59" s="57"/>
      <c r="M59" s="57"/>
      <c r="N59" s="57"/>
      <c r="O59" s="57"/>
      <c r="P59" s="57"/>
      <c r="Q59" s="57"/>
      <c r="R59" s="57"/>
      <c r="S59" s="57"/>
      <c r="T59" s="57"/>
      <c r="U59" s="57"/>
      <c r="V59" s="58"/>
    </row>
    <row r="60" spans="1:22" s="53" customFormat="1" ht="60" customHeight="1" thickBot="1">
      <c r="A60" s="1715" t="s">
        <v>2056</v>
      </c>
      <c r="B60" s="1716"/>
      <c r="C60" s="1716"/>
      <c r="D60" s="1716"/>
      <c r="E60" s="1716"/>
      <c r="F60" s="1717"/>
      <c r="G60" s="57"/>
      <c r="H60" s="57"/>
      <c r="I60" s="57"/>
      <c r="J60" s="57"/>
      <c r="K60" s="57"/>
      <c r="L60" s="57"/>
      <c r="M60" s="57"/>
      <c r="N60" s="57"/>
      <c r="O60" s="57"/>
      <c r="P60" s="57"/>
      <c r="Q60" s="57"/>
      <c r="R60" s="57"/>
      <c r="S60" s="57"/>
      <c r="T60" s="57"/>
      <c r="U60" s="57"/>
      <c r="V60" s="58"/>
    </row>
    <row r="61" spans="1:22" s="53" customFormat="1" ht="39.75" customHeight="1" thickBot="1">
      <c r="A61" s="1687" t="s">
        <v>2047</v>
      </c>
      <c r="B61" s="1688"/>
      <c r="C61" s="1688"/>
      <c r="D61" s="1688"/>
      <c r="E61" s="1688"/>
      <c r="F61" s="1689"/>
      <c r="G61" s="57"/>
      <c r="H61" s="57"/>
      <c r="I61" s="57"/>
      <c r="J61" s="57"/>
      <c r="K61" s="57"/>
      <c r="L61" s="57"/>
      <c r="M61" s="57"/>
      <c r="N61" s="57"/>
      <c r="O61" s="57"/>
      <c r="P61" s="57"/>
      <c r="Q61" s="57"/>
      <c r="R61" s="57"/>
      <c r="S61" s="57"/>
      <c r="T61" s="57"/>
      <c r="U61" s="57"/>
      <c r="V61" s="58"/>
    </row>
    <row r="62" spans="1:22" s="53" customFormat="1" ht="31.5" customHeight="1" thickBot="1">
      <c r="A62" s="1687" t="s">
        <v>2064</v>
      </c>
      <c r="B62" s="1688"/>
      <c r="C62" s="1688"/>
      <c r="D62" s="1688"/>
      <c r="E62" s="1688"/>
      <c r="F62" s="1689"/>
      <c r="G62" s="57"/>
      <c r="H62" s="57"/>
      <c r="I62" s="57"/>
      <c r="J62" s="57"/>
      <c r="K62" s="57"/>
      <c r="L62" s="57"/>
      <c r="M62" s="57"/>
      <c r="N62" s="57"/>
      <c r="O62" s="57"/>
      <c r="P62" s="57"/>
      <c r="Q62" s="57"/>
      <c r="R62" s="57"/>
      <c r="S62" s="57"/>
      <c r="T62" s="57"/>
      <c r="U62" s="57"/>
      <c r="V62" s="58"/>
    </row>
    <row r="63" spans="1:22" s="53" customFormat="1" ht="63" customHeight="1" thickBot="1">
      <c r="A63" s="1687" t="s">
        <v>2057</v>
      </c>
      <c r="B63" s="1688"/>
      <c r="C63" s="1688"/>
      <c r="D63" s="1688"/>
      <c r="E63" s="1688"/>
      <c r="F63" s="1689"/>
      <c r="G63" s="57"/>
      <c r="H63" s="57"/>
      <c r="I63" s="57"/>
      <c r="J63" s="57"/>
      <c r="K63" s="57"/>
      <c r="L63" s="57"/>
      <c r="M63" s="57"/>
      <c r="N63" s="57"/>
      <c r="O63" s="57"/>
      <c r="P63" s="57"/>
      <c r="Q63" s="57"/>
      <c r="R63" s="57"/>
      <c r="S63" s="57"/>
      <c r="T63" s="57"/>
      <c r="U63" s="57"/>
      <c r="V63" s="58"/>
    </row>
    <row r="64" spans="1:22" s="53" customFormat="1" ht="37.5" customHeight="1" thickBot="1">
      <c r="A64" s="1687" t="s">
        <v>2048</v>
      </c>
      <c r="B64" s="1688"/>
      <c r="C64" s="1688"/>
      <c r="D64" s="1688"/>
      <c r="E64" s="1688"/>
      <c r="F64" s="1689"/>
      <c r="G64" s="57"/>
      <c r="H64" s="57"/>
      <c r="I64" s="57"/>
      <c r="J64" s="57"/>
      <c r="K64" s="57"/>
      <c r="L64" s="57"/>
      <c r="M64" s="57"/>
      <c r="N64" s="57"/>
      <c r="O64" s="57"/>
      <c r="P64" s="57"/>
      <c r="Q64" s="57"/>
      <c r="R64" s="57"/>
      <c r="S64" s="57"/>
      <c r="T64" s="57"/>
      <c r="U64" s="57"/>
      <c r="V64" s="58"/>
    </row>
    <row r="65" spans="1:22" s="53" customFormat="1" ht="44.25" customHeight="1" thickBot="1">
      <c r="A65" s="1687" t="s">
        <v>2049</v>
      </c>
      <c r="B65" s="1688"/>
      <c r="C65" s="1688"/>
      <c r="D65" s="1688"/>
      <c r="E65" s="1688"/>
      <c r="F65" s="1689"/>
      <c r="G65" s="57"/>
      <c r="H65" s="57"/>
      <c r="I65" s="57"/>
      <c r="J65" s="57"/>
      <c r="K65" s="57"/>
      <c r="L65" s="57"/>
      <c r="M65" s="57"/>
      <c r="N65" s="57"/>
      <c r="O65" s="57"/>
      <c r="P65" s="57"/>
      <c r="Q65" s="57"/>
      <c r="R65" s="57"/>
      <c r="S65" s="57"/>
      <c r="T65" s="57"/>
      <c r="U65" s="57"/>
      <c r="V65" s="58"/>
    </row>
    <row r="66" spans="1:22" s="53" customFormat="1" ht="46.5" customHeight="1" thickBot="1">
      <c r="A66" s="1670" t="s">
        <v>2050</v>
      </c>
      <c r="B66" s="1671"/>
      <c r="C66" s="1671"/>
      <c r="D66" s="1671"/>
      <c r="E66" s="1671"/>
      <c r="F66" s="1672"/>
      <c r="G66" s="57"/>
      <c r="H66" s="57"/>
      <c r="I66" s="57"/>
      <c r="J66" s="57"/>
      <c r="K66" s="57"/>
      <c r="L66" s="57"/>
      <c r="M66" s="57"/>
      <c r="N66" s="57"/>
      <c r="O66" s="57"/>
      <c r="P66" s="57"/>
      <c r="Q66" s="57"/>
      <c r="R66" s="57"/>
      <c r="S66" s="57"/>
      <c r="T66" s="57"/>
      <c r="U66" s="57"/>
      <c r="V66" s="58"/>
    </row>
    <row r="67" spans="1:22" s="53" customFormat="1" ht="53.25" customHeight="1" thickBot="1">
      <c r="A67" s="1670" t="s">
        <v>2051</v>
      </c>
      <c r="B67" s="1671"/>
      <c r="C67" s="1671"/>
      <c r="D67" s="1671"/>
      <c r="E67" s="1671"/>
      <c r="F67" s="1672"/>
      <c r="G67" s="57"/>
      <c r="H67" s="57"/>
      <c r="I67" s="57"/>
      <c r="J67" s="57"/>
      <c r="K67" s="57"/>
      <c r="L67" s="57"/>
      <c r="M67" s="57"/>
      <c r="N67" s="57"/>
      <c r="O67" s="57"/>
      <c r="P67" s="57"/>
      <c r="Q67" s="57"/>
      <c r="R67" s="57"/>
      <c r="S67" s="57"/>
      <c r="T67" s="57"/>
      <c r="U67" s="57"/>
      <c r="V67" s="58"/>
    </row>
    <row r="68" spans="1:22" s="53" customFormat="1" ht="27" thickBot="1">
      <c r="A68" s="1219" t="s">
        <v>1222</v>
      </c>
      <c r="B68" s="1220"/>
      <c r="C68" s="1220"/>
      <c r="D68" s="1220"/>
      <c r="E68" s="1221"/>
      <c r="F68" s="296"/>
      <c r="G68" s="57"/>
      <c r="H68" s="57"/>
      <c r="I68" s="57"/>
      <c r="J68" s="57"/>
      <c r="K68" s="57"/>
      <c r="L68" s="57"/>
      <c r="M68" s="57"/>
      <c r="N68" s="57"/>
      <c r="O68" s="57"/>
      <c r="P68" s="57"/>
      <c r="Q68" s="57"/>
      <c r="R68" s="57"/>
      <c r="S68" s="57"/>
      <c r="T68" s="57"/>
      <c r="U68" s="57"/>
      <c r="V68" s="58"/>
    </row>
    <row r="69" spans="1:22" s="53" customFormat="1" ht="27" thickBot="1">
      <c r="A69" s="551" t="s">
        <v>1223</v>
      </c>
      <c r="B69" s="552"/>
      <c r="C69" s="552"/>
      <c r="D69" s="552"/>
      <c r="E69" s="552"/>
      <c r="F69" s="553"/>
      <c r="G69" s="57"/>
      <c r="H69" s="57"/>
      <c r="I69" s="57"/>
      <c r="J69" s="57"/>
      <c r="K69" s="57"/>
      <c r="L69" s="57"/>
      <c r="M69" s="57"/>
      <c r="N69" s="57"/>
      <c r="O69" s="57"/>
      <c r="P69" s="57"/>
      <c r="Q69" s="57"/>
      <c r="R69" s="57"/>
      <c r="S69" s="57"/>
      <c r="T69" s="57"/>
      <c r="U69" s="57"/>
      <c r="V69" s="58"/>
    </row>
    <row r="70" spans="1:22" s="53" customFormat="1">
      <c r="A70" s="1673" t="s">
        <v>1560</v>
      </c>
      <c r="B70" s="1674"/>
      <c r="C70" s="1674"/>
      <c r="D70" s="1674"/>
      <c r="E70" s="1675"/>
      <c r="F70" s="553"/>
      <c r="G70" s="57"/>
      <c r="H70" s="57"/>
      <c r="I70" s="57"/>
      <c r="J70" s="57"/>
      <c r="K70" s="57"/>
      <c r="L70" s="57"/>
      <c r="M70" s="57"/>
      <c r="N70" s="57"/>
      <c r="O70" s="57"/>
      <c r="P70" s="57"/>
      <c r="Q70" s="57"/>
      <c r="R70" s="57"/>
      <c r="S70" s="57"/>
      <c r="T70" s="57"/>
      <c r="U70" s="57"/>
      <c r="V70" s="58"/>
    </row>
    <row r="71" spans="1:22" s="53" customFormat="1" ht="27" thickBot="1">
      <c r="A71" s="554"/>
      <c r="B71" s="1665" t="s">
        <v>1561</v>
      </c>
      <c r="C71" s="1665"/>
      <c r="D71" s="1665"/>
      <c r="E71" s="1665"/>
      <c r="F71" s="555"/>
      <c r="G71" s="57"/>
      <c r="H71" s="57"/>
      <c r="I71" s="57"/>
      <c r="J71" s="57"/>
      <c r="K71" s="57"/>
      <c r="L71" s="57"/>
      <c r="M71" s="57"/>
      <c r="N71" s="57"/>
      <c r="O71" s="57"/>
      <c r="P71" s="57"/>
      <c r="Q71" s="57"/>
      <c r="R71" s="57"/>
      <c r="S71" s="57"/>
      <c r="T71" s="57"/>
      <c r="U71" s="57"/>
      <c r="V71" s="58"/>
    </row>
    <row r="72" spans="1:22" s="53" customFormat="1" ht="27" thickBot="1">
      <c r="A72" s="1662" t="s">
        <v>1562</v>
      </c>
      <c r="B72" s="1663"/>
      <c r="C72" s="1663"/>
      <c r="D72" s="1663"/>
      <c r="E72" s="1664"/>
      <c r="F72" s="556"/>
      <c r="G72" s="57"/>
      <c r="H72" s="57"/>
      <c r="I72" s="57"/>
      <c r="J72" s="57"/>
      <c r="K72" s="57"/>
      <c r="L72" s="57"/>
      <c r="M72" s="57"/>
      <c r="N72" s="57"/>
      <c r="O72" s="57"/>
      <c r="P72" s="57"/>
      <c r="Q72" s="57"/>
      <c r="R72" s="57"/>
      <c r="S72" s="57"/>
      <c r="T72" s="57"/>
      <c r="U72" s="57"/>
      <c r="V72" s="58"/>
    </row>
    <row r="73" spans="1:22" s="53" customFormat="1" ht="27" thickBot="1">
      <c r="A73" s="554"/>
      <c r="B73" s="1669" t="s">
        <v>1563</v>
      </c>
      <c r="C73" s="1669"/>
      <c r="D73" s="1669"/>
      <c r="E73" s="1669"/>
      <c r="F73" s="555"/>
      <c r="G73" s="57"/>
      <c r="H73" s="57"/>
      <c r="I73" s="57"/>
      <c r="J73" s="57"/>
      <c r="K73" s="57"/>
      <c r="L73" s="57"/>
      <c r="M73" s="57"/>
      <c r="N73" s="57"/>
      <c r="O73" s="57"/>
      <c r="P73" s="57"/>
      <c r="Q73" s="57"/>
      <c r="R73" s="57"/>
      <c r="S73" s="57"/>
      <c r="T73" s="57"/>
      <c r="U73" s="57"/>
      <c r="V73" s="58"/>
    </row>
    <row r="74" spans="1:22" s="53" customFormat="1" ht="27" thickBot="1">
      <c r="A74" s="1662" t="s">
        <v>1564</v>
      </c>
      <c r="B74" s="1663"/>
      <c r="C74" s="1663"/>
      <c r="D74" s="1663"/>
      <c r="E74" s="1664"/>
      <c r="F74" s="557"/>
      <c r="G74" s="57"/>
      <c r="H74" s="57"/>
      <c r="I74" s="57"/>
      <c r="J74" s="57"/>
      <c r="K74" s="57"/>
      <c r="L74" s="57"/>
      <c r="M74" s="57"/>
      <c r="N74" s="57"/>
      <c r="O74" s="57"/>
      <c r="P74" s="57"/>
      <c r="Q74" s="57"/>
      <c r="R74" s="57"/>
      <c r="S74" s="57"/>
      <c r="T74" s="57"/>
      <c r="U74" s="57"/>
      <c r="V74" s="58"/>
    </row>
    <row r="75" spans="1:22" s="53" customFormat="1" ht="27" thickBot="1">
      <c r="A75" s="558"/>
      <c r="B75" s="1665" t="s">
        <v>1565</v>
      </c>
      <c r="C75" s="1665"/>
      <c r="D75" s="1665"/>
      <c r="E75" s="1665"/>
      <c r="F75" s="559"/>
      <c r="G75" s="57"/>
      <c r="H75" s="57"/>
      <c r="I75" s="57"/>
      <c r="J75" s="57"/>
      <c r="K75" s="57"/>
      <c r="L75" s="57"/>
      <c r="M75" s="57"/>
      <c r="N75" s="57"/>
      <c r="O75" s="57"/>
      <c r="P75" s="57"/>
      <c r="Q75" s="57"/>
      <c r="R75" s="57"/>
      <c r="S75" s="57"/>
      <c r="T75" s="57"/>
      <c r="U75" s="57"/>
      <c r="V75" s="58"/>
    </row>
    <row r="76" spans="1:22" s="53" customFormat="1" ht="27" thickBot="1">
      <c r="A76" s="1662" t="s">
        <v>1566</v>
      </c>
      <c r="B76" s="1663"/>
      <c r="C76" s="1663"/>
      <c r="D76" s="1663"/>
      <c r="E76" s="1664"/>
      <c r="F76" s="557"/>
      <c r="G76" s="57"/>
      <c r="H76" s="57"/>
      <c r="I76" s="57"/>
      <c r="J76" s="57"/>
      <c r="K76" s="57"/>
      <c r="L76" s="57"/>
      <c r="M76" s="57"/>
      <c r="N76" s="57"/>
      <c r="O76" s="57"/>
      <c r="P76" s="57"/>
      <c r="Q76" s="57"/>
      <c r="R76" s="57"/>
      <c r="S76" s="57"/>
      <c r="T76" s="57"/>
      <c r="U76" s="57"/>
      <c r="V76" s="58"/>
    </row>
    <row r="77" spans="1:22" s="53" customFormat="1" ht="27" thickBot="1">
      <c r="A77" s="560"/>
      <c r="B77" s="1665" t="s">
        <v>1565</v>
      </c>
      <c r="C77" s="1665"/>
      <c r="D77" s="1665"/>
      <c r="E77" s="1665"/>
      <c r="F77" s="557"/>
      <c r="G77" s="57"/>
      <c r="H77" s="57"/>
      <c r="I77" s="57"/>
      <c r="J77" s="57"/>
      <c r="K77" s="57"/>
      <c r="L77" s="57"/>
      <c r="M77" s="57"/>
      <c r="N77" s="57"/>
      <c r="O77" s="57"/>
      <c r="P77" s="57"/>
      <c r="Q77" s="57"/>
      <c r="R77" s="57"/>
      <c r="S77" s="57"/>
      <c r="T77" s="57"/>
      <c r="U77" s="57"/>
      <c r="V77" s="58"/>
    </row>
    <row r="78" spans="1:22" s="53" customFormat="1" ht="27" thickBot="1">
      <c r="A78" s="1662" t="s">
        <v>1567</v>
      </c>
      <c r="B78" s="1663"/>
      <c r="C78" s="1663"/>
      <c r="D78" s="1663"/>
      <c r="E78" s="1664"/>
      <c r="F78" s="557"/>
      <c r="G78" s="57"/>
      <c r="H78" s="57"/>
      <c r="I78" s="57"/>
      <c r="J78" s="57"/>
      <c r="K78" s="57"/>
      <c r="L78" s="57"/>
      <c r="M78" s="57"/>
      <c r="N78" s="57"/>
      <c r="O78" s="57"/>
      <c r="P78" s="57"/>
      <c r="Q78" s="57"/>
      <c r="R78" s="57"/>
      <c r="S78" s="57"/>
      <c r="T78" s="57"/>
      <c r="U78" s="57"/>
      <c r="V78" s="58"/>
    </row>
    <row r="79" spans="1:22" s="53" customFormat="1" ht="27" thickBot="1">
      <c r="A79" s="554"/>
      <c r="B79" s="1665" t="s">
        <v>1568</v>
      </c>
      <c r="C79" s="1665"/>
      <c r="D79" s="1665"/>
      <c r="E79" s="1665"/>
      <c r="F79" s="559"/>
      <c r="G79" s="57"/>
      <c r="H79" s="57"/>
      <c r="I79" s="57"/>
      <c r="J79" s="57"/>
      <c r="K79" s="57"/>
      <c r="L79" s="57"/>
      <c r="M79" s="57"/>
      <c r="N79" s="57"/>
      <c r="O79" s="57"/>
      <c r="P79" s="57"/>
      <c r="Q79" s="57"/>
      <c r="R79" s="57"/>
      <c r="S79" s="57"/>
      <c r="T79" s="57"/>
      <c r="U79" s="57"/>
      <c r="V79" s="58"/>
    </row>
    <row r="80" spans="1:22" s="53" customFormat="1" ht="27" thickBot="1">
      <c r="A80" s="1662" t="s">
        <v>1569</v>
      </c>
      <c r="B80" s="1663"/>
      <c r="C80" s="1663"/>
      <c r="D80" s="1663"/>
      <c r="E80" s="1664"/>
      <c r="F80" s="557"/>
      <c r="G80" s="57"/>
      <c r="H80" s="57"/>
      <c r="I80" s="57"/>
      <c r="J80" s="57"/>
      <c r="K80" s="57"/>
      <c r="L80" s="57"/>
      <c r="M80" s="57"/>
      <c r="N80" s="57"/>
      <c r="O80" s="57"/>
      <c r="P80" s="57"/>
      <c r="Q80" s="57"/>
      <c r="R80" s="57"/>
      <c r="S80" s="57"/>
      <c r="T80" s="57"/>
      <c r="U80" s="57"/>
      <c r="V80" s="58"/>
    </row>
    <row r="81" spans="1:22" s="53" customFormat="1" ht="27" thickBot="1">
      <c r="A81" s="554"/>
      <c r="B81" s="1665" t="s">
        <v>1570</v>
      </c>
      <c r="C81" s="1665"/>
      <c r="D81" s="1665"/>
      <c r="E81" s="1665"/>
      <c r="F81" s="559"/>
      <c r="G81" s="57"/>
      <c r="H81" s="57"/>
      <c r="I81" s="57"/>
      <c r="J81" s="57"/>
      <c r="K81" s="57"/>
      <c r="L81" s="57"/>
      <c r="M81" s="57"/>
      <c r="N81" s="57"/>
      <c r="O81" s="57"/>
      <c r="P81" s="57"/>
      <c r="Q81" s="57"/>
      <c r="R81" s="57"/>
      <c r="S81" s="57"/>
      <c r="T81" s="57"/>
      <c r="U81" s="57"/>
      <c r="V81" s="58"/>
    </row>
    <row r="82" spans="1:22" s="53" customFormat="1" ht="27" thickBot="1">
      <c r="A82" s="1662" t="s">
        <v>1571</v>
      </c>
      <c r="B82" s="1663"/>
      <c r="C82" s="1663"/>
      <c r="D82" s="1663"/>
      <c r="E82" s="1664"/>
      <c r="F82" s="557"/>
      <c r="G82" s="57"/>
      <c r="H82" s="57"/>
      <c r="I82" s="57"/>
      <c r="J82" s="57"/>
      <c r="K82" s="57"/>
      <c r="L82" s="57"/>
      <c r="M82" s="57"/>
      <c r="N82" s="57"/>
      <c r="O82" s="57"/>
      <c r="P82" s="57"/>
      <c r="Q82" s="57"/>
      <c r="R82" s="57"/>
      <c r="S82" s="57"/>
      <c r="T82" s="57"/>
      <c r="U82" s="57"/>
      <c r="V82" s="58"/>
    </row>
    <row r="83" spans="1:22" s="53" customFormat="1">
      <c r="A83" s="554"/>
      <c r="B83" s="1665" t="s">
        <v>1570</v>
      </c>
      <c r="C83" s="1665"/>
      <c r="D83" s="1665"/>
      <c r="E83" s="1665"/>
      <c r="F83" s="559"/>
      <c r="G83" s="57"/>
      <c r="H83" s="57"/>
      <c r="I83" s="57"/>
      <c r="J83" s="57"/>
      <c r="K83" s="57"/>
      <c r="L83" s="57"/>
      <c r="M83" s="57"/>
      <c r="N83" s="57"/>
      <c r="O83" s="57"/>
      <c r="P83" s="57"/>
      <c r="Q83" s="57"/>
      <c r="R83" s="57"/>
      <c r="S83" s="57"/>
      <c r="T83" s="57"/>
      <c r="U83" s="57"/>
      <c r="V83" s="58"/>
    </row>
    <row r="84" spans="1:22" s="53" customFormat="1">
      <c r="A84" s="554"/>
      <c r="B84" s="1665" t="s">
        <v>1572</v>
      </c>
      <c r="C84" s="1665"/>
      <c r="D84" s="1665"/>
      <c r="E84" s="1665"/>
      <c r="F84" s="559"/>
      <c r="G84" s="57"/>
      <c r="H84" s="57"/>
      <c r="I84" s="57"/>
      <c r="J84" s="57"/>
      <c r="K84" s="57"/>
      <c r="L84" s="57"/>
      <c r="M84" s="57"/>
      <c r="N84" s="57"/>
      <c r="O84" s="57"/>
      <c r="P84" s="57"/>
      <c r="Q84" s="57"/>
      <c r="R84" s="57"/>
      <c r="S84" s="57"/>
      <c r="T84" s="57"/>
      <c r="U84" s="57"/>
      <c r="V84" s="58"/>
    </row>
    <row r="85" spans="1:22" s="53" customFormat="1">
      <c r="A85" s="554"/>
      <c r="B85" s="1661" t="s">
        <v>1573</v>
      </c>
      <c r="C85" s="1661"/>
      <c r="D85" s="1661"/>
      <c r="E85" s="1661"/>
      <c r="F85" s="559"/>
      <c r="G85" s="57"/>
      <c r="H85" s="57"/>
      <c r="I85" s="57"/>
      <c r="J85" s="57"/>
      <c r="K85" s="57"/>
      <c r="L85" s="57"/>
      <c r="M85" s="57"/>
      <c r="N85" s="57"/>
      <c r="O85" s="57"/>
      <c r="P85" s="57"/>
      <c r="Q85" s="57"/>
      <c r="R85" s="57"/>
      <c r="S85" s="57"/>
      <c r="T85" s="57"/>
      <c r="U85" s="57"/>
      <c r="V85" s="58"/>
    </row>
    <row r="86" spans="1:22" s="53" customFormat="1">
      <c r="A86" s="554"/>
      <c r="B86" s="1661" t="s">
        <v>2058</v>
      </c>
      <c r="C86" s="1661"/>
      <c r="D86" s="1661"/>
      <c r="E86" s="1661"/>
      <c r="F86" s="559"/>
      <c r="G86" s="57"/>
      <c r="H86" s="57"/>
      <c r="I86" s="57"/>
      <c r="J86" s="57"/>
      <c r="K86" s="57"/>
      <c r="L86" s="57"/>
      <c r="M86" s="57"/>
      <c r="N86" s="57"/>
      <c r="O86" s="57"/>
      <c r="P86" s="57"/>
      <c r="Q86" s="57"/>
      <c r="R86" s="57"/>
      <c r="S86" s="57"/>
      <c r="T86" s="57"/>
      <c r="U86" s="57"/>
      <c r="V86" s="58"/>
    </row>
    <row r="87" spans="1:22" s="53" customFormat="1">
      <c r="A87" s="554"/>
      <c r="B87" s="1661" t="s">
        <v>1574</v>
      </c>
      <c r="C87" s="1661"/>
      <c r="D87" s="1661"/>
      <c r="E87" s="1661"/>
      <c r="F87" s="559"/>
      <c r="G87" s="57"/>
      <c r="H87" s="57"/>
      <c r="I87" s="57"/>
      <c r="J87" s="57"/>
      <c r="K87" s="57"/>
      <c r="L87" s="57"/>
      <c r="M87" s="57"/>
      <c r="N87" s="57"/>
      <c r="O87" s="57"/>
      <c r="P87" s="57"/>
      <c r="Q87" s="57"/>
      <c r="R87" s="57"/>
      <c r="S87" s="57"/>
      <c r="T87" s="57"/>
      <c r="U87" s="57"/>
      <c r="V87" s="58"/>
    </row>
    <row r="88" spans="1:22" s="53" customFormat="1">
      <c r="A88" s="554"/>
      <c r="B88" s="1661" t="s">
        <v>1575</v>
      </c>
      <c r="C88" s="1661"/>
      <c r="D88" s="1661"/>
      <c r="E88" s="1661"/>
      <c r="F88" s="559"/>
      <c r="G88" s="57"/>
      <c r="H88" s="57"/>
      <c r="I88" s="57"/>
      <c r="J88" s="57"/>
      <c r="K88" s="57"/>
      <c r="L88" s="57"/>
      <c r="M88" s="57"/>
      <c r="N88" s="57"/>
      <c r="O88" s="57"/>
      <c r="P88" s="57"/>
      <c r="Q88" s="57"/>
      <c r="R88" s="57"/>
      <c r="S88" s="57"/>
      <c r="T88" s="57"/>
      <c r="U88" s="57"/>
      <c r="V88" s="58"/>
    </row>
    <row r="89" spans="1:22" s="53" customFormat="1">
      <c r="A89" s="554"/>
      <c r="B89" s="1713" t="s">
        <v>1576</v>
      </c>
      <c r="C89" s="1669"/>
      <c r="D89" s="1669"/>
      <c r="E89" s="1714"/>
      <c r="F89" s="559"/>
      <c r="G89" s="57"/>
      <c r="H89" s="57"/>
      <c r="I89" s="57"/>
      <c r="J89" s="57"/>
      <c r="K89" s="57"/>
      <c r="L89" s="57"/>
      <c r="M89" s="57"/>
      <c r="N89" s="57"/>
      <c r="O89" s="57"/>
      <c r="P89" s="57"/>
      <c r="Q89" s="57"/>
      <c r="R89" s="57"/>
      <c r="S89" s="57"/>
      <c r="T89" s="57"/>
      <c r="U89" s="57"/>
      <c r="V89" s="58"/>
    </row>
    <row r="90" spans="1:22" s="53" customFormat="1" ht="27" thickBot="1">
      <c r="A90" s="554"/>
      <c r="B90" s="1661" t="s">
        <v>2059</v>
      </c>
      <c r="C90" s="1661"/>
      <c r="D90" s="1661"/>
      <c r="E90" s="1661"/>
      <c r="F90" s="559"/>
      <c r="G90" s="57"/>
      <c r="H90" s="57"/>
      <c r="I90" s="57"/>
      <c r="J90" s="57"/>
      <c r="K90" s="57"/>
      <c r="L90" s="57"/>
      <c r="M90" s="57"/>
      <c r="N90" s="57"/>
      <c r="O90" s="57"/>
      <c r="P90" s="57"/>
      <c r="Q90" s="57"/>
      <c r="R90" s="57"/>
      <c r="S90" s="57"/>
      <c r="T90" s="57"/>
      <c r="U90" s="57"/>
      <c r="V90" s="58"/>
    </row>
    <row r="91" spans="1:22" s="53" customFormat="1" ht="27" thickBot="1">
      <c r="A91" s="1662" t="s">
        <v>1577</v>
      </c>
      <c r="B91" s="1663"/>
      <c r="C91" s="1663"/>
      <c r="D91" s="1663"/>
      <c r="E91" s="1664"/>
      <c r="F91" s="557"/>
      <c r="G91" s="57"/>
      <c r="H91" s="57"/>
      <c r="I91" s="57"/>
      <c r="J91" s="57"/>
      <c r="K91" s="57"/>
      <c r="L91" s="57"/>
      <c r="M91" s="57"/>
      <c r="N91" s="57"/>
      <c r="O91" s="57"/>
      <c r="P91" s="57"/>
      <c r="Q91" s="57"/>
      <c r="R91" s="57"/>
      <c r="S91" s="57"/>
      <c r="T91" s="57"/>
      <c r="U91" s="57"/>
      <c r="V91" s="58"/>
    </row>
    <row r="92" spans="1:22" s="53" customFormat="1">
      <c r="A92" s="554"/>
      <c r="B92" s="1665" t="s">
        <v>1570</v>
      </c>
      <c r="C92" s="1665"/>
      <c r="D92" s="1665"/>
      <c r="E92" s="1665"/>
      <c r="F92" s="559"/>
      <c r="G92" s="57"/>
      <c r="H92" s="57"/>
      <c r="I92" s="57"/>
      <c r="J92" s="57"/>
      <c r="K92" s="57"/>
      <c r="L92" s="57"/>
      <c r="M92" s="57"/>
      <c r="N92" s="57"/>
      <c r="O92" s="57"/>
      <c r="P92" s="57"/>
      <c r="Q92" s="57"/>
      <c r="R92" s="57"/>
      <c r="S92" s="57"/>
      <c r="T92" s="57"/>
      <c r="U92" s="57"/>
      <c r="V92" s="58"/>
    </row>
    <row r="93" spans="1:22" s="53" customFormat="1">
      <c r="A93" s="554"/>
      <c r="B93" s="1665" t="s">
        <v>1572</v>
      </c>
      <c r="C93" s="1665"/>
      <c r="D93" s="1665"/>
      <c r="E93" s="1665"/>
      <c r="F93" s="559"/>
      <c r="G93" s="57"/>
      <c r="H93" s="57"/>
      <c r="I93" s="57"/>
      <c r="J93" s="57"/>
      <c r="K93" s="57"/>
      <c r="L93" s="57"/>
      <c r="M93" s="57"/>
      <c r="N93" s="57"/>
      <c r="O93" s="57"/>
      <c r="P93" s="57"/>
      <c r="Q93" s="57"/>
      <c r="R93" s="57"/>
      <c r="S93" s="57"/>
      <c r="T93" s="57"/>
      <c r="U93" s="57"/>
      <c r="V93" s="58"/>
    </row>
    <row r="94" spans="1:22" s="53" customFormat="1">
      <c r="A94" s="554"/>
      <c r="B94" s="1661" t="s">
        <v>1573</v>
      </c>
      <c r="C94" s="1661"/>
      <c r="D94" s="1661"/>
      <c r="E94" s="1661"/>
      <c r="F94" s="559"/>
      <c r="G94" s="57"/>
      <c r="H94" s="57"/>
      <c r="I94" s="57"/>
      <c r="J94" s="57"/>
      <c r="K94" s="57"/>
      <c r="L94" s="57"/>
      <c r="M94" s="57"/>
      <c r="N94" s="57"/>
      <c r="O94" s="57"/>
      <c r="P94" s="57"/>
      <c r="Q94" s="57"/>
      <c r="R94" s="57"/>
      <c r="S94" s="57"/>
      <c r="T94" s="57"/>
      <c r="U94" s="57"/>
      <c r="V94" s="58"/>
    </row>
    <row r="95" spans="1:22" s="53" customFormat="1">
      <c r="A95" s="554"/>
      <c r="B95" s="1661" t="s">
        <v>2058</v>
      </c>
      <c r="C95" s="1661"/>
      <c r="D95" s="1661"/>
      <c r="E95" s="1661"/>
      <c r="F95" s="559"/>
      <c r="G95" s="57"/>
      <c r="H95" s="57"/>
      <c r="I95" s="57"/>
      <c r="J95" s="57"/>
      <c r="K95" s="57"/>
      <c r="L95" s="57"/>
      <c r="M95" s="57"/>
      <c r="N95" s="57"/>
      <c r="O95" s="57"/>
      <c r="P95" s="57"/>
      <c r="Q95" s="57"/>
      <c r="R95" s="57"/>
      <c r="S95" s="57"/>
      <c r="T95" s="57"/>
      <c r="U95" s="57"/>
      <c r="V95" s="58"/>
    </row>
    <row r="96" spans="1:22" s="53" customFormat="1">
      <c r="A96" s="554"/>
      <c r="B96" s="1661" t="s">
        <v>1574</v>
      </c>
      <c r="C96" s="1661"/>
      <c r="D96" s="1661"/>
      <c r="E96" s="1661"/>
      <c r="F96" s="559"/>
      <c r="G96" s="57"/>
      <c r="H96" s="57"/>
      <c r="I96" s="57"/>
      <c r="J96" s="57"/>
      <c r="K96" s="57"/>
      <c r="L96" s="57"/>
      <c r="M96" s="57"/>
      <c r="N96" s="57"/>
      <c r="O96" s="57"/>
      <c r="P96" s="57"/>
      <c r="Q96" s="57"/>
      <c r="R96" s="57"/>
      <c r="S96" s="57"/>
      <c r="T96" s="57"/>
      <c r="U96" s="57"/>
      <c r="V96" s="58"/>
    </row>
    <row r="97" spans="1:22" s="53" customFormat="1">
      <c r="A97" s="554"/>
      <c r="B97" s="1661" t="s">
        <v>1575</v>
      </c>
      <c r="C97" s="1661"/>
      <c r="D97" s="1661"/>
      <c r="E97" s="1661"/>
      <c r="F97" s="559"/>
      <c r="G97" s="57"/>
      <c r="H97" s="57"/>
      <c r="I97" s="57"/>
      <c r="J97" s="57"/>
      <c r="K97" s="57"/>
      <c r="L97" s="57"/>
      <c r="M97" s="57"/>
      <c r="N97" s="57"/>
      <c r="O97" s="57"/>
      <c r="P97" s="57"/>
      <c r="Q97" s="57"/>
      <c r="R97" s="57"/>
      <c r="S97" s="57"/>
      <c r="T97" s="57"/>
      <c r="U97" s="57"/>
      <c r="V97" s="58"/>
    </row>
    <row r="98" spans="1:22" s="53" customFormat="1">
      <c r="A98" s="554"/>
      <c r="B98" s="1713" t="s">
        <v>1576</v>
      </c>
      <c r="C98" s="1669"/>
      <c r="D98" s="1669"/>
      <c r="E98" s="1714"/>
      <c r="F98" s="559"/>
      <c r="G98" s="57"/>
      <c r="H98" s="57"/>
      <c r="I98" s="57"/>
      <c r="J98" s="57"/>
      <c r="K98" s="57"/>
      <c r="L98" s="57"/>
      <c r="M98" s="57"/>
      <c r="N98" s="57"/>
      <c r="O98" s="57"/>
      <c r="P98" s="57"/>
      <c r="Q98" s="57"/>
      <c r="R98" s="57"/>
      <c r="S98" s="57"/>
      <c r="T98" s="57"/>
      <c r="U98" s="57"/>
      <c r="V98" s="58"/>
    </row>
    <row r="99" spans="1:22" s="53" customFormat="1" ht="27" thickBot="1">
      <c r="A99" s="554"/>
      <c r="B99" s="1661" t="s">
        <v>2059</v>
      </c>
      <c r="C99" s="1661"/>
      <c r="D99" s="1661"/>
      <c r="E99" s="1661"/>
      <c r="F99" s="559"/>
      <c r="G99" s="57"/>
      <c r="H99" s="57"/>
      <c r="I99" s="57"/>
      <c r="J99" s="57"/>
      <c r="K99" s="57"/>
      <c r="L99" s="57"/>
      <c r="M99" s="57"/>
      <c r="N99" s="57"/>
      <c r="O99" s="57"/>
      <c r="P99" s="57"/>
      <c r="Q99" s="57"/>
      <c r="R99" s="57"/>
      <c r="S99" s="57"/>
      <c r="T99" s="57"/>
      <c r="U99" s="57"/>
      <c r="V99" s="58"/>
    </row>
    <row r="100" spans="1:22" s="53" customFormat="1" ht="27" thickBot="1">
      <c r="A100" s="1662" t="s">
        <v>1578</v>
      </c>
      <c r="B100" s="1663"/>
      <c r="C100" s="1663"/>
      <c r="D100" s="1663"/>
      <c r="E100" s="1664"/>
      <c r="F100" s="557"/>
      <c r="G100" s="57"/>
      <c r="H100" s="57"/>
      <c r="I100" s="57"/>
      <c r="J100" s="57"/>
      <c r="K100" s="57"/>
      <c r="L100" s="57"/>
      <c r="M100" s="57"/>
      <c r="N100" s="57"/>
      <c r="O100" s="57"/>
      <c r="P100" s="57"/>
      <c r="Q100" s="57"/>
      <c r="R100" s="57"/>
      <c r="S100" s="57"/>
      <c r="T100" s="57"/>
      <c r="U100" s="57"/>
      <c r="V100" s="58"/>
    </row>
    <row r="101" spans="1:22" s="53" customFormat="1">
      <c r="A101" s="554"/>
      <c r="B101" s="1661" t="s">
        <v>2059</v>
      </c>
      <c r="C101" s="1661"/>
      <c r="D101" s="1661"/>
      <c r="E101" s="1661"/>
      <c r="F101" s="559"/>
      <c r="G101" s="57"/>
      <c r="H101" s="57"/>
      <c r="I101" s="57"/>
      <c r="J101" s="57"/>
      <c r="K101" s="57"/>
      <c r="L101" s="57"/>
      <c r="M101" s="57"/>
      <c r="N101" s="57"/>
      <c r="O101" s="57"/>
      <c r="P101" s="57"/>
      <c r="Q101" s="57"/>
      <c r="R101" s="57"/>
      <c r="S101" s="57"/>
      <c r="T101" s="57"/>
      <c r="U101" s="57"/>
      <c r="V101" s="58"/>
    </row>
    <row r="102" spans="1:22" s="53" customFormat="1" ht="27" thickBot="1">
      <c r="A102" s="554"/>
      <c r="B102" s="1661" t="s">
        <v>1579</v>
      </c>
      <c r="C102" s="1661"/>
      <c r="D102" s="1661"/>
      <c r="E102" s="1661"/>
      <c r="F102" s="559"/>
      <c r="G102" s="57"/>
      <c r="H102" s="57"/>
      <c r="I102" s="57"/>
      <c r="J102" s="57"/>
      <c r="K102" s="57"/>
      <c r="L102" s="57"/>
      <c r="M102" s="57"/>
      <c r="N102" s="57"/>
      <c r="O102" s="57"/>
      <c r="P102" s="57"/>
      <c r="Q102" s="57"/>
      <c r="R102" s="57"/>
      <c r="S102" s="57"/>
      <c r="T102" s="57"/>
      <c r="U102" s="57"/>
      <c r="V102" s="58"/>
    </row>
    <row r="103" spans="1:22" s="53" customFormat="1" ht="27" thickBot="1">
      <c r="A103" s="1662" t="s">
        <v>1580</v>
      </c>
      <c r="B103" s="1663"/>
      <c r="C103" s="1663"/>
      <c r="D103" s="1663"/>
      <c r="E103" s="1664"/>
      <c r="F103" s="557"/>
      <c r="G103" s="57"/>
      <c r="H103" s="57"/>
      <c r="I103" s="57"/>
      <c r="J103" s="57"/>
      <c r="K103" s="57"/>
      <c r="L103" s="57"/>
      <c r="M103" s="57"/>
      <c r="N103" s="57"/>
      <c r="O103" s="57"/>
      <c r="P103" s="57"/>
      <c r="Q103" s="57"/>
      <c r="R103" s="57"/>
      <c r="S103" s="57"/>
      <c r="T103" s="57"/>
      <c r="U103" s="57"/>
      <c r="V103" s="58"/>
    </row>
    <row r="104" spans="1:22" s="53" customFormat="1">
      <c r="A104" s="554"/>
      <c r="B104" s="1661" t="s">
        <v>2059</v>
      </c>
      <c r="C104" s="1661"/>
      <c r="D104" s="1661"/>
      <c r="E104" s="1661"/>
      <c r="F104" s="559"/>
      <c r="G104" s="57"/>
      <c r="H104" s="57"/>
      <c r="I104" s="57"/>
      <c r="J104" s="57"/>
      <c r="K104" s="57"/>
      <c r="L104" s="57"/>
      <c r="M104" s="57"/>
      <c r="N104" s="57"/>
      <c r="O104" s="57"/>
      <c r="P104" s="57"/>
      <c r="Q104" s="57"/>
      <c r="R104" s="57"/>
      <c r="S104" s="57"/>
      <c r="T104" s="57"/>
      <c r="U104" s="57"/>
      <c r="V104" s="58"/>
    </row>
    <row r="105" spans="1:22" s="53" customFormat="1" ht="27" thickBot="1">
      <c r="A105" s="554"/>
      <c r="B105" s="1661" t="s">
        <v>1579</v>
      </c>
      <c r="C105" s="1661"/>
      <c r="D105" s="1661"/>
      <c r="E105" s="1661"/>
      <c r="F105" s="559"/>
      <c r="G105" s="57"/>
      <c r="H105" s="57"/>
      <c r="I105" s="57"/>
      <c r="J105" s="57"/>
      <c r="K105" s="57"/>
      <c r="L105" s="57"/>
      <c r="M105" s="57"/>
      <c r="N105" s="57"/>
      <c r="O105" s="57"/>
      <c r="P105" s="57"/>
      <c r="Q105" s="57"/>
      <c r="R105" s="57"/>
      <c r="S105" s="57"/>
      <c r="T105" s="57"/>
      <c r="U105" s="57"/>
      <c r="V105" s="58"/>
    </row>
    <row r="106" spans="1:22" s="53" customFormat="1" ht="27" thickBot="1">
      <c r="A106" s="1662" t="s">
        <v>1581</v>
      </c>
      <c r="B106" s="1663"/>
      <c r="C106" s="1663"/>
      <c r="D106" s="1663"/>
      <c r="E106" s="1664"/>
      <c r="F106" s="557"/>
      <c r="G106" s="57"/>
      <c r="H106" s="57"/>
      <c r="I106" s="57"/>
      <c r="J106" s="57"/>
      <c r="K106" s="57"/>
      <c r="L106" s="57"/>
      <c r="M106" s="57"/>
      <c r="N106" s="57"/>
      <c r="O106" s="57"/>
      <c r="P106" s="57"/>
      <c r="Q106" s="57"/>
      <c r="R106" s="57"/>
      <c r="S106" s="57"/>
      <c r="T106" s="57"/>
      <c r="U106" s="57"/>
      <c r="V106" s="58"/>
    </row>
    <row r="107" spans="1:22" s="53" customFormat="1">
      <c r="A107" s="554"/>
      <c r="B107" s="1661" t="s">
        <v>2059</v>
      </c>
      <c r="C107" s="1661"/>
      <c r="D107" s="1661"/>
      <c r="E107" s="1661"/>
      <c r="F107" s="559"/>
      <c r="G107" s="57"/>
      <c r="H107" s="57"/>
      <c r="I107" s="57"/>
      <c r="J107" s="57"/>
      <c r="K107" s="57"/>
      <c r="L107" s="57"/>
      <c r="M107" s="57"/>
      <c r="N107" s="57"/>
      <c r="O107" s="57"/>
      <c r="P107" s="57"/>
      <c r="Q107" s="57"/>
      <c r="R107" s="57"/>
      <c r="S107" s="57"/>
      <c r="T107" s="57"/>
      <c r="U107" s="57"/>
      <c r="V107" s="58"/>
    </row>
    <row r="108" spans="1:22" s="53" customFormat="1" ht="27" thickBot="1">
      <c r="A108" s="554"/>
      <c r="B108" s="1661" t="s">
        <v>1579</v>
      </c>
      <c r="C108" s="1661"/>
      <c r="D108" s="1661"/>
      <c r="E108" s="1661"/>
      <c r="F108" s="559"/>
      <c r="G108" s="57"/>
      <c r="H108" s="57"/>
      <c r="I108" s="57"/>
      <c r="J108" s="57"/>
      <c r="K108" s="57"/>
      <c r="L108" s="57"/>
      <c r="M108" s="57"/>
      <c r="N108" s="57"/>
      <c r="O108" s="57"/>
      <c r="P108" s="57"/>
      <c r="Q108" s="57"/>
      <c r="R108" s="57"/>
      <c r="S108" s="57"/>
      <c r="T108" s="57"/>
      <c r="U108" s="57"/>
      <c r="V108" s="58"/>
    </row>
    <row r="109" spans="1:22" s="53" customFormat="1" ht="27" thickBot="1">
      <c r="A109" s="1655" t="s">
        <v>1582</v>
      </c>
      <c r="B109" s="1656"/>
      <c r="C109" s="1656"/>
      <c r="D109" s="1656"/>
      <c r="E109" s="1657"/>
      <c r="F109" s="561"/>
      <c r="G109" s="57"/>
      <c r="H109" s="57"/>
      <c r="I109" s="57"/>
      <c r="J109" s="57"/>
      <c r="K109" s="57"/>
      <c r="L109" s="57"/>
      <c r="M109" s="57"/>
      <c r="N109" s="57"/>
      <c r="O109" s="57"/>
      <c r="P109" s="57"/>
      <c r="Q109" s="57"/>
      <c r="R109" s="57"/>
      <c r="S109" s="57"/>
      <c r="T109" s="57"/>
      <c r="U109" s="57"/>
      <c r="V109" s="58"/>
    </row>
    <row r="110" spans="1:22" s="53" customFormat="1">
      <c r="A110" s="554"/>
      <c r="B110" s="1661" t="s">
        <v>2059</v>
      </c>
      <c r="C110" s="1661"/>
      <c r="D110" s="1661"/>
      <c r="E110" s="1661"/>
      <c r="F110" s="559"/>
      <c r="G110" s="57"/>
      <c r="H110" s="57"/>
      <c r="I110" s="57"/>
      <c r="J110" s="57"/>
      <c r="K110" s="57"/>
      <c r="L110" s="57"/>
      <c r="M110" s="57"/>
      <c r="N110" s="57"/>
      <c r="O110" s="57"/>
      <c r="P110" s="57"/>
      <c r="Q110" s="57"/>
      <c r="R110" s="57"/>
      <c r="S110" s="57"/>
      <c r="T110" s="57"/>
      <c r="U110" s="57"/>
      <c r="V110" s="58"/>
    </row>
    <row r="111" spans="1:22" s="53" customFormat="1" ht="27" thickBot="1">
      <c r="A111" s="554"/>
      <c r="B111" s="1661" t="s">
        <v>1583</v>
      </c>
      <c r="C111" s="1661"/>
      <c r="D111" s="1661"/>
      <c r="E111" s="1661"/>
      <c r="F111" s="559"/>
      <c r="G111" s="57"/>
      <c r="H111" s="57"/>
      <c r="I111" s="57"/>
      <c r="J111" s="57"/>
      <c r="K111" s="57"/>
      <c r="L111" s="57"/>
      <c r="M111" s="57"/>
      <c r="N111" s="57"/>
      <c r="O111" s="57"/>
      <c r="P111" s="57"/>
      <c r="Q111" s="57"/>
      <c r="R111" s="57"/>
      <c r="S111" s="57"/>
      <c r="T111" s="57"/>
      <c r="U111" s="57"/>
      <c r="V111" s="58"/>
    </row>
    <row r="112" spans="1:22" s="53" customFormat="1" ht="27" thickBot="1">
      <c r="A112" s="1172" t="s">
        <v>1224</v>
      </c>
      <c r="B112" s="1173"/>
      <c r="C112" s="1173"/>
      <c r="D112" s="1173"/>
      <c r="E112" s="1173"/>
      <c r="F112" s="1174"/>
      <c r="G112" s="57"/>
      <c r="H112" s="57"/>
      <c r="I112" s="57"/>
      <c r="J112" s="57"/>
      <c r="K112" s="57"/>
      <c r="L112" s="57"/>
      <c r="M112" s="57"/>
      <c r="N112" s="57"/>
      <c r="O112" s="57"/>
      <c r="P112" s="57"/>
      <c r="Q112" s="57"/>
      <c r="R112" s="57"/>
      <c r="S112" s="57"/>
      <c r="T112" s="57"/>
      <c r="U112" s="57"/>
      <c r="V112" s="58"/>
    </row>
    <row r="113" spans="1:22" s="53" customFormat="1" ht="27" thickBot="1">
      <c r="A113" s="1201" t="s">
        <v>1225</v>
      </c>
      <c r="B113" s="1202"/>
      <c r="C113" s="1202"/>
      <c r="D113" s="1202"/>
      <c r="E113" s="1202"/>
      <c r="F113" s="1203"/>
      <c r="G113" s="57"/>
      <c r="H113" s="57"/>
      <c r="I113" s="57"/>
      <c r="J113" s="57"/>
      <c r="K113" s="57"/>
      <c r="L113" s="57"/>
      <c r="M113" s="57"/>
      <c r="N113" s="57"/>
      <c r="O113" s="57"/>
      <c r="P113" s="57"/>
      <c r="Q113" s="57"/>
      <c r="R113" s="57"/>
      <c r="S113" s="57"/>
      <c r="T113" s="57"/>
      <c r="U113" s="57"/>
      <c r="V113" s="58"/>
    </row>
    <row r="114" spans="1:22" s="53" customFormat="1" ht="54.75" customHeight="1" thickBot="1">
      <c r="A114" s="1649" t="s">
        <v>2060</v>
      </c>
      <c r="B114" s="1650"/>
      <c r="C114" s="1650"/>
      <c r="D114" s="1650"/>
      <c r="E114" s="1650"/>
      <c r="F114" s="1651"/>
      <c r="G114" s="57"/>
      <c r="H114" s="57"/>
      <c r="I114" s="57"/>
      <c r="J114" s="57"/>
      <c r="K114" s="57"/>
      <c r="L114" s="57"/>
      <c r="M114" s="57"/>
      <c r="N114" s="57"/>
      <c r="O114" s="57"/>
      <c r="P114" s="57"/>
      <c r="Q114" s="57"/>
      <c r="R114" s="57"/>
      <c r="S114" s="57"/>
      <c r="T114" s="57"/>
      <c r="U114" s="57"/>
      <c r="V114" s="58"/>
    </row>
    <row r="115" spans="1:22" s="53" customFormat="1" ht="36.75" customHeight="1" thickBot="1">
      <c r="A115" s="1710" t="s">
        <v>1584</v>
      </c>
      <c r="B115" s="1711"/>
      <c r="C115" s="1711"/>
      <c r="D115" s="1711"/>
      <c r="E115" s="1711"/>
      <c r="F115" s="1712"/>
      <c r="G115" s="57"/>
      <c r="H115" s="57"/>
      <c r="I115" s="57"/>
      <c r="J115" s="57"/>
      <c r="K115" s="57"/>
      <c r="L115" s="57"/>
      <c r="M115" s="57"/>
      <c r="N115" s="57"/>
      <c r="O115" s="57"/>
      <c r="P115" s="57"/>
      <c r="Q115" s="57"/>
      <c r="R115" s="57"/>
      <c r="S115" s="57"/>
      <c r="T115" s="57"/>
      <c r="U115" s="57"/>
      <c r="V115" s="58"/>
    </row>
    <row r="116" spans="1:22" s="53" customFormat="1" ht="42.75" customHeight="1" thickBot="1">
      <c r="A116" s="1710" t="s">
        <v>1585</v>
      </c>
      <c r="B116" s="1711"/>
      <c r="C116" s="1711"/>
      <c r="D116" s="1711"/>
      <c r="E116" s="1711"/>
      <c r="F116" s="1712"/>
      <c r="G116" s="57"/>
      <c r="H116" s="57"/>
      <c r="I116" s="57"/>
      <c r="J116" s="57"/>
      <c r="K116" s="57"/>
      <c r="L116" s="57"/>
      <c r="M116" s="57"/>
      <c r="N116" s="57"/>
      <c r="O116" s="57"/>
      <c r="P116" s="57"/>
      <c r="Q116" s="57"/>
      <c r="R116" s="57"/>
      <c r="S116" s="57"/>
      <c r="T116" s="57"/>
      <c r="U116" s="57"/>
      <c r="V116" s="58"/>
    </row>
    <row r="117" spans="1:22" s="53" customFormat="1" ht="48.75" customHeight="1" thickBot="1">
      <c r="A117" s="1652" t="s">
        <v>2061</v>
      </c>
      <c r="B117" s="1653"/>
      <c r="C117" s="1653"/>
      <c r="D117" s="1653"/>
      <c r="E117" s="1653"/>
      <c r="F117" s="1654"/>
      <c r="G117" s="57"/>
      <c r="H117" s="57"/>
      <c r="I117" s="57"/>
      <c r="J117" s="57"/>
      <c r="K117" s="57"/>
      <c r="L117" s="57"/>
      <c r="M117" s="57"/>
      <c r="N117" s="57"/>
      <c r="O117" s="57"/>
      <c r="P117" s="57"/>
      <c r="Q117" s="57"/>
      <c r="R117" s="57"/>
      <c r="S117" s="57"/>
      <c r="T117" s="57"/>
      <c r="U117" s="57"/>
      <c r="V117" s="58"/>
    </row>
    <row r="118" spans="1:22" s="53" customFormat="1" ht="35.25" customHeight="1" thickBot="1">
      <c r="A118" s="1652" t="s">
        <v>2062</v>
      </c>
      <c r="B118" s="1653"/>
      <c r="C118" s="1653"/>
      <c r="D118" s="1653"/>
      <c r="E118" s="1653"/>
      <c r="F118" s="1654"/>
      <c r="G118" s="57"/>
      <c r="H118" s="57"/>
      <c r="I118" s="57"/>
      <c r="J118" s="57"/>
      <c r="K118" s="57"/>
      <c r="L118" s="57"/>
      <c r="M118" s="57"/>
      <c r="N118" s="57"/>
      <c r="O118" s="57"/>
      <c r="P118" s="57"/>
      <c r="Q118" s="57"/>
      <c r="R118" s="57"/>
      <c r="S118" s="57"/>
      <c r="T118" s="57"/>
      <c r="U118" s="57"/>
      <c r="V118" s="58"/>
    </row>
    <row r="119" spans="1:22" s="53" customFormat="1" ht="47.25" customHeight="1" thickBot="1">
      <c r="A119" s="1687" t="s">
        <v>1586</v>
      </c>
      <c r="B119" s="1688"/>
      <c r="C119" s="1688"/>
      <c r="D119" s="1688"/>
      <c r="E119" s="1688"/>
      <c r="F119" s="1689"/>
      <c r="G119" s="57"/>
      <c r="H119" s="57"/>
      <c r="I119" s="57"/>
      <c r="J119" s="57"/>
      <c r="K119" s="57"/>
      <c r="L119" s="57"/>
      <c r="M119" s="57"/>
      <c r="N119" s="57"/>
      <c r="O119" s="57"/>
      <c r="P119" s="57"/>
      <c r="Q119" s="57"/>
      <c r="R119" s="57"/>
      <c r="S119" s="57"/>
      <c r="T119" s="57"/>
      <c r="U119" s="57"/>
      <c r="V119" s="58"/>
    </row>
    <row r="120" spans="1:22" s="53" customFormat="1" ht="36" customHeight="1" thickBot="1">
      <c r="A120" s="1649" t="s">
        <v>1587</v>
      </c>
      <c r="B120" s="1650"/>
      <c r="C120" s="1650"/>
      <c r="D120" s="1650"/>
      <c r="E120" s="1650"/>
      <c r="F120" s="1651"/>
      <c r="G120" s="57"/>
      <c r="H120" s="57"/>
      <c r="I120" s="57"/>
      <c r="J120" s="57"/>
      <c r="K120" s="57"/>
      <c r="L120" s="57"/>
      <c r="M120" s="57"/>
      <c r="N120" s="57"/>
      <c r="O120" s="57"/>
      <c r="P120" s="57"/>
      <c r="Q120" s="57"/>
      <c r="R120" s="57"/>
      <c r="S120" s="57"/>
      <c r="T120" s="57"/>
      <c r="U120" s="57"/>
      <c r="V120" s="58"/>
    </row>
    <row r="121" spans="1:22" s="53" customFormat="1" ht="35.25" customHeight="1" thickBot="1">
      <c r="A121" s="1652" t="s">
        <v>1588</v>
      </c>
      <c r="B121" s="1653"/>
      <c r="C121" s="1653"/>
      <c r="D121" s="1653"/>
      <c r="E121" s="1653"/>
      <c r="F121" s="1654"/>
      <c r="G121" s="57"/>
      <c r="H121" s="57"/>
      <c r="I121" s="57"/>
      <c r="J121" s="57"/>
      <c r="K121" s="57"/>
      <c r="L121" s="57"/>
      <c r="M121" s="57"/>
      <c r="N121" s="57"/>
      <c r="O121" s="57"/>
      <c r="P121" s="57"/>
      <c r="Q121" s="57"/>
      <c r="R121" s="57"/>
      <c r="S121" s="57"/>
      <c r="T121" s="57"/>
      <c r="U121" s="57"/>
      <c r="V121" s="58"/>
    </row>
    <row r="122" spans="1:22" s="53" customFormat="1" ht="27" thickBot="1">
      <c r="A122" s="1172" t="s">
        <v>1229</v>
      </c>
      <c r="B122" s="1173"/>
      <c r="C122" s="1173"/>
      <c r="D122" s="1173"/>
      <c r="E122" s="1173"/>
      <c r="F122" s="1174"/>
      <c r="G122" s="57"/>
      <c r="H122" s="57"/>
      <c r="I122" s="57"/>
      <c r="J122" s="57"/>
      <c r="K122" s="57"/>
      <c r="L122" s="57"/>
      <c r="M122" s="57"/>
      <c r="N122" s="57"/>
      <c r="O122" s="57"/>
      <c r="P122" s="57"/>
      <c r="Q122" s="57"/>
      <c r="R122" s="57"/>
      <c r="S122" s="57"/>
      <c r="T122" s="57"/>
      <c r="U122" s="57"/>
      <c r="V122" s="58"/>
    </row>
    <row r="123" spans="1:22" s="53" customFormat="1" ht="27" thickBot="1">
      <c r="A123" s="1201" t="s">
        <v>1230</v>
      </c>
      <c r="B123" s="1202"/>
      <c r="C123" s="1202"/>
      <c r="D123" s="1202"/>
      <c r="E123" s="1202"/>
      <c r="F123" s="1203"/>
      <c r="G123" s="57"/>
      <c r="H123" s="57"/>
      <c r="I123" s="57"/>
      <c r="J123" s="57"/>
      <c r="K123" s="57"/>
      <c r="L123" s="57"/>
      <c r="M123" s="57"/>
      <c r="N123" s="57"/>
      <c r="O123" s="57"/>
      <c r="P123" s="57"/>
      <c r="Q123" s="57"/>
      <c r="R123" s="57"/>
      <c r="S123" s="57"/>
      <c r="T123" s="57"/>
      <c r="U123" s="57"/>
      <c r="V123" s="58"/>
    </row>
    <row r="124" spans="1:22" s="53" customFormat="1" ht="27" thickBot="1">
      <c r="A124" s="1430" t="s">
        <v>2052</v>
      </c>
      <c r="B124" s="1431"/>
      <c r="C124" s="1432"/>
      <c r="D124" s="520" t="s">
        <v>1470</v>
      </c>
      <c r="E124" s="521"/>
      <c r="F124" s="522"/>
      <c r="G124" s="57"/>
      <c r="H124" s="57"/>
      <c r="I124" s="57"/>
      <c r="J124" s="57"/>
      <c r="K124" s="57"/>
      <c r="L124" s="57"/>
      <c r="M124" s="57"/>
      <c r="N124" s="57"/>
      <c r="O124" s="57"/>
      <c r="P124" s="57"/>
      <c r="Q124" s="57"/>
      <c r="R124" s="57"/>
      <c r="S124" s="57"/>
      <c r="T124" s="57"/>
      <c r="U124" s="57"/>
      <c r="V124" s="58"/>
    </row>
    <row r="125" spans="1:22" s="53" customFormat="1" ht="27" thickBot="1">
      <c r="A125" s="1172" t="s">
        <v>1344</v>
      </c>
      <c r="B125" s="1173"/>
      <c r="C125" s="1173"/>
      <c r="D125" s="1173"/>
      <c r="E125" s="1173"/>
      <c r="F125" s="1174"/>
      <c r="G125" s="57"/>
      <c r="H125" s="57"/>
      <c r="I125" s="57"/>
      <c r="J125" s="57"/>
      <c r="K125" s="57"/>
      <c r="L125" s="57"/>
      <c r="M125" s="57"/>
      <c r="N125" s="57"/>
      <c r="O125" s="57"/>
      <c r="P125" s="57"/>
      <c r="Q125" s="57"/>
      <c r="R125" s="57"/>
      <c r="S125" s="57"/>
      <c r="T125" s="57"/>
      <c r="U125" s="57"/>
      <c r="V125" s="58"/>
    </row>
    <row r="126" spans="1:22" s="53" customFormat="1" ht="27" thickBot="1">
      <c r="A126" s="562" t="s">
        <v>1234</v>
      </c>
      <c r="B126" s="563"/>
      <c r="C126" s="563"/>
      <c r="D126" s="563"/>
      <c r="E126" s="564"/>
      <c r="F126" s="565"/>
      <c r="G126" s="57"/>
      <c r="H126" s="57"/>
      <c r="I126" s="57"/>
      <c r="J126" s="57"/>
      <c r="K126" s="57"/>
      <c r="L126" s="57"/>
      <c r="M126" s="57"/>
      <c r="N126" s="57"/>
      <c r="O126" s="57"/>
      <c r="P126" s="57"/>
      <c r="Q126" s="57"/>
      <c r="R126" s="57"/>
      <c r="S126" s="57"/>
      <c r="T126" s="57"/>
      <c r="U126" s="57"/>
      <c r="V126" s="58"/>
    </row>
    <row r="127" spans="1:22" s="53" customFormat="1" ht="27" thickBot="1">
      <c r="A127" s="1320" t="s">
        <v>1235</v>
      </c>
      <c r="B127" s="1321"/>
      <c r="C127" s="1322"/>
      <c r="D127" s="1320" t="s">
        <v>1236</v>
      </c>
      <c r="E127" s="1321"/>
      <c r="F127" s="1322"/>
      <c r="G127" s="57"/>
      <c r="H127" s="57"/>
      <c r="I127" s="57"/>
      <c r="J127" s="57"/>
      <c r="K127" s="57"/>
      <c r="L127" s="57"/>
      <c r="M127" s="57"/>
      <c r="N127" s="57"/>
      <c r="O127" s="57"/>
      <c r="P127" s="57"/>
      <c r="Q127" s="57"/>
      <c r="R127" s="57"/>
      <c r="S127" s="57"/>
      <c r="T127" s="57"/>
      <c r="U127" s="57"/>
      <c r="V127" s="58"/>
    </row>
    <row r="128" spans="1:22" s="53" customFormat="1" ht="27" thickBot="1">
      <c r="A128" s="1312" t="s">
        <v>1237</v>
      </c>
      <c r="B128" s="1313"/>
      <c r="C128" s="1313"/>
      <c r="D128" s="1312" t="s">
        <v>1238</v>
      </c>
      <c r="E128" s="1313"/>
      <c r="F128" s="1314"/>
      <c r="G128" s="57"/>
      <c r="H128" s="57"/>
      <c r="I128" s="57"/>
      <c r="J128" s="57"/>
      <c r="K128" s="57"/>
      <c r="L128" s="57"/>
      <c r="M128" s="57"/>
      <c r="N128" s="57"/>
      <c r="O128" s="57"/>
      <c r="P128" s="57"/>
      <c r="Q128" s="57"/>
      <c r="R128" s="57"/>
      <c r="S128" s="57"/>
      <c r="T128" s="57"/>
      <c r="U128" s="57"/>
      <c r="V128" s="58"/>
    </row>
    <row r="129" spans="1:22" s="53" customFormat="1" ht="27" thickBot="1">
      <c r="A129" s="304" t="s">
        <v>1239</v>
      </c>
      <c r="B129" s="305" t="s">
        <v>1240</v>
      </c>
      <c r="C129" s="1315" t="s">
        <v>1241</v>
      </c>
      <c r="D129" s="304" t="s">
        <v>1239</v>
      </c>
      <c r="E129" s="305" t="s">
        <v>1240</v>
      </c>
      <c r="F129" s="1315" t="s">
        <v>1242</v>
      </c>
      <c r="G129" s="57"/>
      <c r="H129" s="57"/>
      <c r="I129" s="57"/>
      <c r="J129" s="57"/>
      <c r="K129" s="57"/>
      <c r="L129" s="57"/>
      <c r="M129" s="57"/>
      <c r="N129" s="57"/>
      <c r="O129" s="57"/>
      <c r="P129" s="57"/>
      <c r="Q129" s="57"/>
      <c r="R129" s="57"/>
      <c r="S129" s="57"/>
      <c r="T129" s="57"/>
      <c r="U129" s="57"/>
      <c r="V129" s="58"/>
    </row>
    <row r="130" spans="1:22" s="53" customFormat="1" ht="27" thickBot="1">
      <c r="A130" s="304" t="s">
        <v>1243</v>
      </c>
      <c r="B130" s="305" t="s">
        <v>1243</v>
      </c>
      <c r="C130" s="1316"/>
      <c r="D130" s="304" t="s">
        <v>1244</v>
      </c>
      <c r="E130" s="305" t="s">
        <v>1244</v>
      </c>
      <c r="F130" s="1316"/>
      <c r="G130" s="57"/>
      <c r="H130" s="57"/>
      <c r="I130" s="57"/>
      <c r="J130" s="57"/>
      <c r="K130" s="57"/>
      <c r="L130" s="57"/>
      <c r="M130" s="57"/>
      <c r="N130" s="57"/>
      <c r="O130" s="57"/>
      <c r="P130" s="57"/>
      <c r="Q130" s="57"/>
      <c r="R130" s="57"/>
      <c r="S130" s="57"/>
      <c r="T130" s="57"/>
      <c r="U130" s="57"/>
      <c r="V130" s="58"/>
    </row>
    <row r="131" spans="1:22" s="53" customFormat="1" ht="27" thickBot="1">
      <c r="A131" s="566"/>
      <c r="B131" s="839"/>
      <c r="C131" s="307"/>
      <c r="D131" s="567"/>
      <c r="E131" s="567"/>
      <c r="F131" s="568"/>
      <c r="G131" s="57"/>
      <c r="H131" s="57"/>
      <c r="I131" s="57"/>
      <c r="J131" s="57"/>
      <c r="K131" s="57"/>
      <c r="L131" s="57"/>
      <c r="M131" s="57"/>
      <c r="N131" s="57"/>
      <c r="O131" s="57"/>
      <c r="P131" s="57"/>
      <c r="Q131" s="57"/>
      <c r="R131" s="57"/>
      <c r="S131" s="57"/>
      <c r="T131" s="57"/>
      <c r="U131" s="57"/>
      <c r="V131" s="58"/>
    </row>
    <row r="132" spans="1:22" s="53" customFormat="1" ht="27" thickBot="1">
      <c r="A132" s="569"/>
      <c r="B132" s="570"/>
      <c r="C132" s="570"/>
      <c r="D132" s="570"/>
      <c r="E132" s="570"/>
      <c r="F132" s="315"/>
      <c r="G132" s="57"/>
      <c r="H132" s="57"/>
      <c r="I132" s="57"/>
      <c r="J132" s="57"/>
      <c r="K132" s="57"/>
      <c r="L132" s="57"/>
      <c r="M132" s="57"/>
      <c r="N132" s="57"/>
      <c r="O132" s="57"/>
      <c r="P132" s="57"/>
      <c r="Q132" s="57"/>
      <c r="R132" s="57"/>
      <c r="S132" s="57"/>
      <c r="T132" s="57"/>
      <c r="U132" s="57"/>
      <c r="V132" s="58"/>
    </row>
    <row r="133" spans="1:22" s="53" customFormat="1" ht="27" thickBot="1">
      <c r="A133" s="1317" t="s">
        <v>1245</v>
      </c>
      <c r="B133" s="1318"/>
      <c r="C133" s="1318"/>
      <c r="D133" s="1318"/>
      <c r="E133" s="1318"/>
      <c r="F133" s="1319"/>
      <c r="G133" s="57"/>
      <c r="H133" s="57"/>
      <c r="I133" s="57"/>
      <c r="J133" s="57"/>
      <c r="K133" s="57"/>
      <c r="L133" s="57"/>
      <c r="M133" s="57"/>
      <c r="N133" s="57"/>
      <c r="O133" s="57"/>
      <c r="P133" s="57"/>
      <c r="Q133" s="57"/>
      <c r="R133" s="57"/>
      <c r="S133" s="57"/>
      <c r="T133" s="57"/>
      <c r="U133" s="57"/>
      <c r="V133" s="58"/>
    </row>
    <row r="134" spans="1:22" s="53" customFormat="1" ht="27" thickBot="1">
      <c r="A134" s="1307" t="s">
        <v>1246</v>
      </c>
      <c r="B134" s="1308"/>
      <c r="C134" s="1307" t="s">
        <v>1247</v>
      </c>
      <c r="D134" s="1308"/>
      <c r="E134" s="1307" t="s">
        <v>1248</v>
      </c>
      <c r="F134" s="1308"/>
      <c r="G134" s="57"/>
      <c r="H134" s="57"/>
      <c r="I134" s="57"/>
      <c r="J134" s="57"/>
      <c r="K134" s="57"/>
      <c r="L134" s="57"/>
      <c r="M134" s="57"/>
      <c r="N134" s="57"/>
      <c r="O134" s="57"/>
      <c r="P134" s="57"/>
      <c r="Q134" s="57"/>
      <c r="R134" s="57"/>
      <c r="S134" s="57"/>
      <c r="T134" s="57"/>
      <c r="U134" s="57"/>
      <c r="V134" s="58"/>
    </row>
    <row r="135" spans="1:22" s="53" customFormat="1" ht="27" thickBot="1">
      <c r="A135" s="1310" t="str">
        <f>'[10]Rel. Gestão'!$BR$8</f>
        <v>-</v>
      </c>
      <c r="B135" s="1311"/>
      <c r="C135" s="1310"/>
      <c r="D135" s="1311"/>
      <c r="E135" s="1310"/>
      <c r="F135" s="1311"/>
      <c r="G135" s="57"/>
      <c r="H135" s="57"/>
      <c r="I135" s="57"/>
      <c r="J135" s="57"/>
      <c r="K135" s="57"/>
      <c r="L135" s="57"/>
      <c r="M135" s="57"/>
      <c r="N135" s="57"/>
      <c r="O135" s="57"/>
      <c r="P135" s="57"/>
      <c r="Q135" s="57"/>
      <c r="R135" s="57"/>
      <c r="S135" s="57"/>
      <c r="T135" s="57"/>
      <c r="U135" s="57"/>
      <c r="V135" s="58"/>
    </row>
    <row r="136" spans="1:22" s="53" customFormat="1" ht="27" thickBot="1">
      <c r="A136" s="1304" t="s">
        <v>1249</v>
      </c>
      <c r="B136" s="1305"/>
      <c r="C136" s="1305"/>
      <c r="D136" s="1305"/>
      <c r="E136" s="1305"/>
      <c r="F136" s="1306"/>
      <c r="G136" s="57"/>
      <c r="H136" s="57"/>
      <c r="I136" s="57"/>
      <c r="J136" s="57"/>
      <c r="K136" s="57"/>
      <c r="L136" s="57"/>
      <c r="M136" s="57"/>
      <c r="N136" s="57"/>
      <c r="O136" s="57"/>
      <c r="P136" s="57"/>
      <c r="Q136" s="57"/>
      <c r="R136" s="57"/>
      <c r="S136" s="57"/>
      <c r="T136" s="57"/>
      <c r="U136" s="57"/>
      <c r="V136" s="58"/>
    </row>
    <row r="137" spans="1:22" s="53" customFormat="1">
      <c r="A137" s="314" t="s">
        <v>1309</v>
      </c>
      <c r="B137" s="312"/>
      <c r="C137" s="312"/>
      <c r="D137" s="312"/>
      <c r="E137" s="312"/>
      <c r="F137" s="315"/>
      <c r="G137" s="57"/>
      <c r="H137" s="57"/>
      <c r="I137" s="57"/>
      <c r="J137" s="57"/>
      <c r="K137" s="57"/>
      <c r="L137" s="57"/>
      <c r="M137" s="57"/>
      <c r="N137" s="57"/>
      <c r="O137" s="57"/>
      <c r="P137" s="57"/>
      <c r="Q137" s="57"/>
      <c r="R137" s="57"/>
      <c r="S137" s="57"/>
      <c r="T137" s="57"/>
      <c r="U137" s="57"/>
      <c r="V137" s="58"/>
    </row>
    <row r="138" spans="1:22" s="53" customFormat="1">
      <c r="A138" s="314" t="s">
        <v>1310</v>
      </c>
      <c r="B138" s="312"/>
      <c r="C138" s="312"/>
      <c r="D138" s="312"/>
      <c r="E138" s="312"/>
      <c r="F138" s="315"/>
      <c r="G138" s="57"/>
      <c r="H138" s="57"/>
      <c r="I138" s="57"/>
      <c r="J138" s="57"/>
      <c r="K138" s="57"/>
      <c r="L138" s="57"/>
      <c r="M138" s="57"/>
      <c r="N138" s="57"/>
      <c r="O138" s="57"/>
      <c r="P138" s="57"/>
      <c r="Q138" s="57"/>
      <c r="R138" s="57"/>
      <c r="S138" s="57"/>
      <c r="T138" s="57"/>
      <c r="U138" s="57"/>
      <c r="V138" s="58"/>
    </row>
    <row r="139" spans="1:22" s="53" customFormat="1">
      <c r="A139" s="314" t="s">
        <v>1311</v>
      </c>
      <c r="B139" s="312"/>
      <c r="C139" s="312"/>
      <c r="D139" s="312"/>
      <c r="E139" s="312"/>
      <c r="F139" s="315"/>
      <c r="G139" s="57"/>
      <c r="H139" s="57"/>
      <c r="I139" s="57"/>
      <c r="J139" s="57"/>
      <c r="K139" s="57"/>
      <c r="L139" s="57"/>
      <c r="M139" s="57"/>
      <c r="N139" s="57"/>
      <c r="O139" s="57"/>
      <c r="P139" s="57"/>
      <c r="Q139" s="57"/>
      <c r="R139" s="57"/>
      <c r="S139" s="57"/>
      <c r="T139" s="57"/>
      <c r="U139" s="57"/>
      <c r="V139" s="58"/>
    </row>
    <row r="140" spans="1:22" s="53" customFormat="1" ht="27" thickBot="1">
      <c r="A140" s="314" t="s">
        <v>1312</v>
      </c>
      <c r="B140" s="312"/>
      <c r="C140" s="312"/>
      <c r="D140" s="312"/>
      <c r="E140" s="312"/>
      <c r="F140" s="315"/>
      <c r="G140" s="57"/>
      <c r="H140" s="57"/>
      <c r="I140" s="57"/>
      <c r="J140" s="57"/>
      <c r="K140" s="57"/>
      <c r="L140" s="57"/>
      <c r="M140" s="57"/>
      <c r="N140" s="57"/>
      <c r="O140" s="57"/>
      <c r="P140" s="57"/>
      <c r="Q140" s="57"/>
      <c r="R140" s="57"/>
      <c r="S140" s="57"/>
      <c r="T140" s="57"/>
      <c r="U140" s="57"/>
      <c r="V140" s="58"/>
    </row>
    <row r="141" spans="1:22" s="53" customFormat="1" ht="27" thickBot="1">
      <c r="A141" s="1166"/>
      <c r="B141" s="1167"/>
      <c r="C141" s="1167"/>
      <c r="D141" s="1167"/>
      <c r="E141" s="1167"/>
      <c r="F141" s="1168"/>
      <c r="G141" s="57"/>
      <c r="H141" s="57"/>
      <c r="I141" s="57"/>
      <c r="J141" s="57"/>
      <c r="K141" s="57"/>
      <c r="L141" s="57"/>
      <c r="M141" s="57"/>
      <c r="N141" s="57"/>
      <c r="O141" s="57"/>
      <c r="P141" s="57"/>
      <c r="Q141" s="57"/>
      <c r="R141" s="57"/>
      <c r="S141" s="57"/>
      <c r="T141" s="57"/>
      <c r="U141" s="57"/>
      <c r="V141" s="58"/>
    </row>
    <row r="142" spans="1:22" s="53" customFormat="1" ht="27" thickBot="1">
      <c r="A142" s="1172" t="s">
        <v>1250</v>
      </c>
      <c r="B142" s="1173"/>
      <c r="C142" s="1173"/>
      <c r="D142" s="1173"/>
      <c r="E142" s="1173"/>
      <c r="F142" s="1174"/>
      <c r="G142" s="57"/>
      <c r="H142" s="57"/>
      <c r="I142" s="57"/>
      <c r="J142" s="57"/>
      <c r="K142" s="57"/>
      <c r="L142" s="57"/>
      <c r="M142" s="57"/>
      <c r="N142" s="57"/>
      <c r="O142" s="57"/>
      <c r="P142" s="57"/>
      <c r="Q142" s="57"/>
      <c r="R142" s="57"/>
      <c r="S142" s="57"/>
      <c r="T142" s="57"/>
      <c r="U142" s="57"/>
      <c r="V142" s="58"/>
    </row>
    <row r="143" spans="1:22" s="53" customFormat="1" ht="27" thickBot="1">
      <c r="A143" s="1175" t="s">
        <v>1251</v>
      </c>
      <c r="B143" s="1176"/>
      <c r="C143" s="1177"/>
      <c r="D143" s="316" t="s">
        <v>1252</v>
      </c>
      <c r="E143" s="317" t="s">
        <v>1253</v>
      </c>
      <c r="F143" s="318" t="s">
        <v>1254</v>
      </c>
      <c r="G143" s="57"/>
      <c r="H143" s="57"/>
      <c r="I143" s="57"/>
      <c r="J143" s="57"/>
      <c r="K143" s="57"/>
      <c r="L143" s="57"/>
      <c r="M143" s="57"/>
      <c r="N143" s="57"/>
      <c r="O143" s="57"/>
      <c r="P143" s="57"/>
      <c r="Q143" s="57"/>
      <c r="R143" s="57"/>
      <c r="S143" s="57"/>
      <c r="T143" s="57"/>
      <c r="U143" s="57"/>
      <c r="V143" s="58"/>
    </row>
    <row r="144" spans="1:22" s="53" customFormat="1" ht="42" customHeight="1" thickBot="1">
      <c r="A144" s="1646" t="s">
        <v>421</v>
      </c>
      <c r="B144" s="1647"/>
      <c r="C144" s="1648"/>
      <c r="D144" s="322" t="s">
        <v>1589</v>
      </c>
      <c r="E144" s="320"/>
      <c r="F144" s="571"/>
      <c r="G144" s="57"/>
      <c r="H144" s="57"/>
      <c r="I144" s="57"/>
      <c r="J144" s="57"/>
      <c r="K144" s="57"/>
      <c r="L144" s="57"/>
      <c r="M144" s="57"/>
      <c r="N144" s="57"/>
      <c r="O144" s="57"/>
      <c r="P144" s="57"/>
      <c r="Q144" s="57"/>
      <c r="R144" s="57"/>
      <c r="S144" s="57"/>
      <c r="T144" s="57"/>
      <c r="U144" s="57"/>
      <c r="V144" s="58"/>
    </row>
    <row r="145" spans="1:22" s="53" customFormat="1" ht="52.5" customHeight="1" thickBot="1">
      <c r="A145" s="1646" t="s">
        <v>1590</v>
      </c>
      <c r="B145" s="1647"/>
      <c r="C145" s="1648"/>
      <c r="D145" s="322" t="s">
        <v>1591</v>
      </c>
      <c r="E145" s="320"/>
      <c r="F145" s="571"/>
      <c r="G145" s="57"/>
      <c r="H145" s="57"/>
      <c r="I145" s="57"/>
      <c r="J145" s="57"/>
      <c r="K145" s="57"/>
      <c r="L145" s="57"/>
      <c r="M145" s="57"/>
      <c r="N145" s="57"/>
      <c r="O145" s="57"/>
      <c r="P145" s="57"/>
      <c r="Q145" s="57"/>
      <c r="R145" s="57"/>
      <c r="S145" s="57"/>
      <c r="T145" s="57"/>
      <c r="U145" s="57"/>
      <c r="V145" s="58"/>
    </row>
    <row r="146" spans="1:22" s="53" customFormat="1" ht="45" customHeight="1" thickBot="1">
      <c r="A146" s="1646" t="s">
        <v>365</v>
      </c>
      <c r="B146" s="1647"/>
      <c r="C146" s="1648"/>
      <c r="D146" s="322" t="s">
        <v>1592</v>
      </c>
      <c r="E146" s="320"/>
      <c r="F146" s="571"/>
      <c r="G146" s="57"/>
      <c r="H146" s="57"/>
      <c r="I146" s="57"/>
      <c r="J146" s="57"/>
      <c r="K146" s="57"/>
      <c r="L146" s="57"/>
      <c r="M146" s="57"/>
      <c r="N146" s="57"/>
      <c r="O146" s="57"/>
      <c r="P146" s="57"/>
      <c r="Q146" s="57"/>
      <c r="R146" s="57"/>
      <c r="S146" s="57"/>
      <c r="T146" s="57"/>
      <c r="U146" s="57"/>
      <c r="V146" s="58"/>
    </row>
    <row r="147" spans="1:22" s="53" customFormat="1" ht="45" customHeight="1" thickBot="1">
      <c r="A147" s="1646" t="s">
        <v>365</v>
      </c>
      <c r="B147" s="1647"/>
      <c r="C147" s="1648"/>
      <c r="D147" s="322" t="s">
        <v>1258</v>
      </c>
      <c r="E147" s="572"/>
      <c r="F147" s="571"/>
      <c r="G147" s="57"/>
      <c r="H147" s="57"/>
      <c r="I147" s="57"/>
      <c r="J147" s="57"/>
      <c r="K147" s="57"/>
      <c r="L147" s="57"/>
      <c r="M147" s="57"/>
      <c r="N147" s="57"/>
      <c r="O147" s="57"/>
      <c r="P147" s="57"/>
      <c r="Q147" s="57"/>
      <c r="R147" s="57"/>
      <c r="S147" s="57"/>
      <c r="T147" s="57"/>
      <c r="U147" s="57"/>
      <c r="V147" s="58"/>
    </row>
    <row r="148" spans="1:22" s="53" customFormat="1" ht="45" customHeight="1" thickBot="1">
      <c r="A148" s="1646" t="s">
        <v>816</v>
      </c>
      <c r="B148" s="1647"/>
      <c r="C148" s="1648"/>
      <c r="D148" s="322" t="s">
        <v>1259</v>
      </c>
      <c r="E148" s="320"/>
      <c r="F148" s="571"/>
      <c r="G148" s="57"/>
      <c r="H148" s="57"/>
      <c r="I148" s="57"/>
      <c r="J148" s="57"/>
      <c r="K148" s="57"/>
      <c r="L148" s="57"/>
      <c r="M148" s="57"/>
      <c r="N148" s="57"/>
      <c r="O148" s="57"/>
      <c r="P148" s="57"/>
      <c r="Q148" s="57"/>
      <c r="R148" s="57"/>
      <c r="S148" s="57"/>
      <c r="T148" s="57"/>
      <c r="U148" s="57"/>
      <c r="V148" s="58"/>
    </row>
    <row r="149" spans="1:22" s="53" customFormat="1" ht="52.5" thickBot="1">
      <c r="A149" s="1646" t="s">
        <v>856</v>
      </c>
      <c r="B149" s="1647"/>
      <c r="C149" s="1648"/>
      <c r="D149" s="322" t="s">
        <v>1260</v>
      </c>
      <c r="E149" s="320"/>
      <c r="F149" s="571"/>
      <c r="G149" s="57"/>
      <c r="H149" s="57"/>
      <c r="I149" s="57"/>
      <c r="J149" s="57"/>
      <c r="K149" s="57"/>
      <c r="L149" s="57"/>
      <c r="M149" s="57"/>
      <c r="N149" s="57"/>
      <c r="O149" s="57"/>
      <c r="P149" s="57"/>
      <c r="Q149" s="57"/>
      <c r="R149" s="57"/>
      <c r="S149" s="57"/>
      <c r="T149" s="57"/>
      <c r="U149" s="57"/>
      <c r="V149" s="58"/>
    </row>
    <row r="150" spans="1:22" s="53" customFormat="1" ht="27" thickBot="1">
      <c r="A150" s="1172" t="s">
        <v>1261</v>
      </c>
      <c r="B150" s="1173"/>
      <c r="C150" s="1173"/>
      <c r="D150" s="1173"/>
      <c r="E150" s="1173"/>
      <c r="F150" s="1174"/>
      <c r="G150" s="57"/>
      <c r="H150" s="57"/>
      <c r="I150" s="57"/>
      <c r="J150" s="57"/>
      <c r="K150" s="57"/>
      <c r="L150" s="57"/>
      <c r="M150" s="57"/>
      <c r="N150" s="57"/>
      <c r="O150" s="57"/>
      <c r="P150" s="57"/>
      <c r="Q150" s="57"/>
      <c r="R150" s="57"/>
      <c r="S150" s="57"/>
      <c r="T150" s="57"/>
      <c r="U150" s="57"/>
      <c r="V150" s="58"/>
    </row>
    <row r="151" spans="1:22" s="53" customFormat="1" ht="27" thickBot="1">
      <c r="A151" s="1301" t="s">
        <v>1317</v>
      </c>
      <c r="B151" s="1302"/>
      <c r="C151" s="1302"/>
      <c r="D151" s="1302"/>
      <c r="E151" s="1302"/>
      <c r="F151" s="1303"/>
      <c r="G151" s="57"/>
      <c r="H151" s="57"/>
      <c r="I151" s="57"/>
      <c r="J151" s="57"/>
      <c r="K151" s="57"/>
      <c r="L151" s="57"/>
      <c r="M151" s="57"/>
      <c r="N151" s="57"/>
      <c r="O151" s="57"/>
      <c r="P151" s="57"/>
      <c r="Q151" s="57"/>
      <c r="R151" s="57"/>
      <c r="S151" s="57"/>
      <c r="T151" s="57"/>
      <c r="U151" s="57"/>
      <c r="V151" s="58"/>
    </row>
    <row r="152" spans="1:22" s="53" customFormat="1" ht="27" thickBot="1">
      <c r="A152" s="1301" t="s">
        <v>2053</v>
      </c>
      <c r="B152" s="1302"/>
      <c r="C152" s="1302"/>
      <c r="D152" s="1302"/>
      <c r="E152" s="1302"/>
      <c r="F152" s="1303"/>
      <c r="G152" s="57"/>
      <c r="H152" s="57"/>
      <c r="I152" s="57"/>
      <c r="J152" s="57"/>
      <c r="K152" s="57"/>
      <c r="L152" s="57"/>
      <c r="M152" s="57"/>
      <c r="N152" s="57"/>
      <c r="O152" s="57"/>
      <c r="P152" s="57"/>
      <c r="Q152" s="57"/>
      <c r="R152" s="57"/>
      <c r="S152" s="57"/>
      <c r="T152" s="57"/>
      <c r="U152" s="57"/>
      <c r="V152" s="58"/>
    </row>
    <row r="153" spans="1:22" s="53" customFormat="1" ht="27" thickBot="1">
      <c r="A153" s="1301" t="s">
        <v>1319</v>
      </c>
      <c r="B153" s="1302"/>
      <c r="C153" s="1302"/>
      <c r="D153" s="1302"/>
      <c r="E153" s="1302"/>
      <c r="F153" s="1303"/>
      <c r="G153" s="57"/>
      <c r="H153" s="57"/>
      <c r="I153" s="57"/>
      <c r="J153" s="57"/>
      <c r="K153" s="57"/>
      <c r="L153" s="57"/>
      <c r="M153" s="57"/>
      <c r="N153" s="57"/>
      <c r="O153" s="57"/>
      <c r="P153" s="57"/>
      <c r="Q153" s="57"/>
      <c r="R153" s="57"/>
      <c r="S153" s="57"/>
      <c r="T153" s="57"/>
      <c r="U153" s="57"/>
      <c r="V153" s="58"/>
    </row>
    <row r="154" spans="1:22" s="53" customFormat="1" ht="27" thickBot="1">
      <c r="A154" s="1301" t="s">
        <v>1263</v>
      </c>
      <c r="B154" s="1302"/>
      <c r="C154" s="1302"/>
      <c r="D154" s="1302"/>
      <c r="E154" s="1302"/>
      <c r="F154" s="1303"/>
      <c r="G154" s="57"/>
      <c r="H154" s="57"/>
      <c r="I154" s="57"/>
      <c r="J154" s="57"/>
      <c r="K154" s="57"/>
      <c r="L154" s="57"/>
      <c r="M154" s="57"/>
      <c r="N154" s="57"/>
      <c r="O154" s="57"/>
      <c r="P154" s="57"/>
      <c r="Q154" s="57"/>
      <c r="R154" s="57"/>
      <c r="S154" s="57"/>
      <c r="T154" s="57"/>
      <c r="U154" s="57"/>
      <c r="V154" s="58"/>
    </row>
    <row r="155" spans="1:22" s="53" customFormat="1" ht="27" thickBot="1">
      <c r="A155" s="1301" t="s">
        <v>1264</v>
      </c>
      <c r="B155" s="1302"/>
      <c r="C155" s="1302"/>
      <c r="D155" s="1302"/>
      <c r="E155" s="1302"/>
      <c r="F155" s="1303"/>
      <c r="G155" s="57"/>
      <c r="H155" s="57"/>
      <c r="I155" s="57"/>
      <c r="J155" s="57"/>
      <c r="K155" s="57"/>
      <c r="L155" s="57"/>
      <c r="M155" s="57"/>
      <c r="N155" s="57"/>
      <c r="O155" s="57"/>
      <c r="P155" s="57"/>
      <c r="Q155" s="57"/>
      <c r="R155" s="57"/>
      <c r="S155" s="57"/>
      <c r="T155" s="57"/>
      <c r="U155" s="57"/>
      <c r="V155" s="58"/>
    </row>
    <row r="156" spans="1:22" s="53" customFormat="1">
      <c r="A156" s="57"/>
      <c r="B156" s="57"/>
      <c r="C156" s="57"/>
      <c r="D156" s="57"/>
      <c r="E156" s="57"/>
      <c r="F156" s="57"/>
      <c r="G156" s="57"/>
      <c r="H156" s="57"/>
      <c r="I156" s="57"/>
      <c r="J156" s="57"/>
      <c r="K156" s="57"/>
      <c r="L156" s="57"/>
      <c r="M156" s="57"/>
      <c r="N156" s="57"/>
      <c r="O156" s="57"/>
      <c r="P156" s="57"/>
      <c r="Q156" s="57"/>
      <c r="R156" s="57"/>
      <c r="S156" s="57"/>
      <c r="T156" s="57"/>
      <c r="U156" s="57"/>
      <c r="V156" s="58"/>
    </row>
    <row r="157" spans="1:22" s="53" customFormat="1">
      <c r="A157" s="323" t="s">
        <v>1593</v>
      </c>
      <c r="B157" s="323"/>
      <c r="C157" s="323"/>
      <c r="D157" s="57"/>
      <c r="E157" s="57"/>
      <c r="F157" s="57"/>
      <c r="G157" s="57"/>
      <c r="H157" s="57"/>
      <c r="I157" s="57"/>
      <c r="J157" s="57"/>
      <c r="K157" s="57"/>
      <c r="L157" s="57"/>
      <c r="M157" s="57"/>
      <c r="N157" s="57"/>
      <c r="O157" s="57"/>
      <c r="P157" s="57"/>
      <c r="Q157" s="57"/>
      <c r="R157" s="57"/>
      <c r="S157" s="57"/>
      <c r="T157" s="57"/>
      <c r="U157" s="57"/>
      <c r="V157" s="58"/>
    </row>
    <row r="158" spans="1:22" s="53" customFormat="1">
      <c r="A158" s="325" t="s">
        <v>1113</v>
      </c>
      <c r="B158" s="326" t="s">
        <v>1265</v>
      </c>
      <c r="C158" s="326" t="s">
        <v>1266</v>
      </c>
      <c r="D158" s="57"/>
      <c r="E158" s="57"/>
      <c r="F158" s="57"/>
      <c r="G158" s="57"/>
      <c r="H158" s="57"/>
      <c r="I158" s="57"/>
      <c r="J158" s="57"/>
      <c r="K158" s="57"/>
      <c r="L158" s="57"/>
      <c r="M158" s="57"/>
      <c r="N158" s="57"/>
      <c r="O158" s="57"/>
      <c r="P158" s="57"/>
      <c r="Q158" s="57"/>
      <c r="R158" s="57"/>
      <c r="S158" s="57"/>
      <c r="T158" s="57"/>
      <c r="U158" s="57"/>
      <c r="V158" s="58"/>
    </row>
    <row r="159" spans="1:22" s="53" customFormat="1">
      <c r="A159" s="327" t="s">
        <v>1267</v>
      </c>
      <c r="B159" s="328" t="s">
        <v>24</v>
      </c>
      <c r="C159" s="573" t="s">
        <v>1268</v>
      </c>
      <c r="D159" s="57"/>
      <c r="E159" s="57"/>
      <c r="F159" s="57"/>
      <c r="G159" s="57"/>
      <c r="H159" s="57"/>
      <c r="I159" s="57"/>
      <c r="J159" s="57"/>
      <c r="K159" s="57"/>
      <c r="L159" s="57"/>
      <c r="M159" s="57"/>
      <c r="N159" s="57"/>
      <c r="O159" s="57"/>
      <c r="P159" s="57"/>
      <c r="Q159" s="57"/>
      <c r="R159" s="57"/>
      <c r="S159" s="57"/>
      <c r="T159" s="57"/>
      <c r="U159" s="57"/>
      <c r="V159" s="58"/>
    </row>
    <row r="160" spans="1:22" s="53" customFormat="1" ht="60.75" customHeight="1">
      <c r="A160" s="577" t="s">
        <v>1594</v>
      </c>
      <c r="B160" s="575">
        <v>8</v>
      </c>
      <c r="C160" s="575">
        <v>1</v>
      </c>
      <c r="D160" s="57"/>
      <c r="E160" s="57"/>
      <c r="F160" s="57"/>
      <c r="G160" s="57"/>
      <c r="H160" s="57"/>
      <c r="I160" s="57"/>
      <c r="J160" s="57"/>
      <c r="K160" s="57"/>
      <c r="L160" s="57"/>
      <c r="M160" s="57"/>
      <c r="N160" s="57"/>
      <c r="O160" s="57"/>
      <c r="P160" s="57"/>
      <c r="Q160" s="57"/>
      <c r="R160" s="57"/>
      <c r="S160" s="57"/>
      <c r="T160" s="57"/>
      <c r="U160" s="57"/>
      <c r="V160" s="58"/>
    </row>
    <row r="161" spans="1:22" s="53" customFormat="1" ht="45.75" customHeight="1">
      <c r="A161" s="578" t="s">
        <v>1595</v>
      </c>
      <c r="B161" s="575">
        <v>8</v>
      </c>
      <c r="C161" s="575">
        <v>1</v>
      </c>
      <c r="D161" s="57"/>
      <c r="E161" s="57"/>
      <c r="F161" s="57"/>
      <c r="G161" s="57"/>
      <c r="H161" s="57"/>
      <c r="I161" s="57"/>
      <c r="J161" s="57"/>
      <c r="K161" s="57"/>
      <c r="L161" s="57"/>
      <c r="M161" s="57"/>
      <c r="N161" s="57"/>
      <c r="O161" s="57"/>
      <c r="P161" s="57"/>
      <c r="Q161" s="57"/>
      <c r="R161" s="57"/>
      <c r="S161" s="57"/>
      <c r="T161" s="57"/>
      <c r="U161" s="57"/>
      <c r="V161" s="58"/>
    </row>
    <row r="162" spans="1:22" s="53" customFormat="1" ht="37.5" customHeight="1">
      <c r="A162" s="578" t="s">
        <v>1596</v>
      </c>
      <c r="B162" s="575">
        <v>8</v>
      </c>
      <c r="C162" s="575">
        <v>1</v>
      </c>
      <c r="D162" s="57"/>
      <c r="E162" s="57"/>
      <c r="F162" s="57"/>
      <c r="G162" s="57"/>
      <c r="H162" s="57"/>
      <c r="I162" s="57"/>
      <c r="J162" s="57"/>
      <c r="K162" s="57"/>
      <c r="L162" s="57"/>
      <c r="M162" s="57"/>
      <c r="N162" s="57"/>
      <c r="O162" s="57"/>
      <c r="P162" s="57"/>
      <c r="Q162" s="57"/>
      <c r="R162" s="57"/>
      <c r="S162" s="57"/>
      <c r="T162" s="57"/>
      <c r="U162" s="57"/>
      <c r="V162" s="58"/>
    </row>
    <row r="163" spans="1:22" s="53" customFormat="1" ht="38.25" customHeight="1">
      <c r="A163" s="578" t="s">
        <v>1597</v>
      </c>
      <c r="B163" s="575">
        <v>8</v>
      </c>
      <c r="C163" s="575">
        <v>1</v>
      </c>
      <c r="D163" s="57"/>
      <c r="E163" s="57"/>
      <c r="F163" s="57"/>
      <c r="G163" s="57"/>
      <c r="H163" s="57"/>
      <c r="I163" s="57"/>
      <c r="J163" s="57"/>
      <c r="K163" s="57"/>
      <c r="L163" s="57"/>
      <c r="M163" s="57"/>
      <c r="N163" s="57"/>
      <c r="O163" s="57"/>
      <c r="P163" s="57"/>
      <c r="Q163" s="57"/>
      <c r="R163" s="57"/>
      <c r="S163" s="57"/>
      <c r="T163" s="57"/>
      <c r="U163" s="57"/>
      <c r="V163" s="58"/>
    </row>
    <row r="164" spans="1:22" s="53" customFormat="1" ht="55.5" customHeight="1">
      <c r="A164" s="578" t="s">
        <v>1598</v>
      </c>
      <c r="B164" s="575">
        <v>8</v>
      </c>
      <c r="C164" s="575">
        <v>1</v>
      </c>
      <c r="D164" s="57"/>
      <c r="E164" s="57"/>
      <c r="F164" s="57"/>
      <c r="G164" s="57"/>
      <c r="H164" s="57"/>
      <c r="I164" s="57"/>
      <c r="J164" s="57"/>
      <c r="K164" s="57"/>
      <c r="L164" s="57"/>
      <c r="M164" s="57"/>
      <c r="N164" s="57"/>
      <c r="O164" s="57"/>
      <c r="P164" s="57"/>
      <c r="Q164" s="57"/>
      <c r="R164" s="57"/>
      <c r="S164" s="57"/>
      <c r="T164" s="57"/>
      <c r="U164" s="57"/>
      <c r="V164" s="58"/>
    </row>
    <row r="165" spans="1:22" s="53" customFormat="1" ht="53.25" customHeight="1">
      <c r="A165" s="578" t="s">
        <v>1599</v>
      </c>
      <c r="B165" s="575">
        <v>8</v>
      </c>
      <c r="C165" s="575">
        <v>1</v>
      </c>
      <c r="D165" s="57"/>
      <c r="E165" s="57"/>
      <c r="F165" s="57"/>
      <c r="G165" s="57"/>
      <c r="H165" s="57"/>
      <c r="I165" s="57"/>
      <c r="J165" s="57"/>
      <c r="K165" s="57"/>
      <c r="L165" s="57"/>
      <c r="M165" s="57"/>
      <c r="N165" s="57"/>
      <c r="O165" s="57"/>
      <c r="P165" s="57"/>
      <c r="Q165" s="57"/>
      <c r="R165" s="57"/>
      <c r="S165" s="57"/>
      <c r="T165" s="57"/>
      <c r="U165" s="57"/>
      <c r="V165" s="58"/>
    </row>
    <row r="166" spans="1:22" s="53" customFormat="1" ht="42" customHeight="1">
      <c r="A166" s="578" t="s">
        <v>1600</v>
      </c>
      <c r="B166" s="575">
        <v>8</v>
      </c>
      <c r="C166" s="575">
        <v>5</v>
      </c>
      <c r="D166" s="57"/>
      <c r="E166" s="57"/>
      <c r="F166" s="57"/>
      <c r="G166" s="57"/>
      <c r="H166" s="57"/>
      <c r="I166" s="57"/>
      <c r="J166" s="57"/>
      <c r="K166" s="57"/>
      <c r="L166" s="57"/>
      <c r="M166" s="57"/>
      <c r="N166" s="57"/>
      <c r="O166" s="57"/>
      <c r="P166" s="57"/>
      <c r="Q166" s="57"/>
      <c r="R166" s="57"/>
      <c r="S166" s="57"/>
      <c r="T166" s="57"/>
      <c r="U166" s="57"/>
      <c r="V166" s="58"/>
    </row>
    <row r="167" spans="1:22" s="53" customFormat="1" ht="54.75" customHeight="1">
      <c r="A167" s="578" t="s">
        <v>1601</v>
      </c>
      <c r="B167" s="575">
        <v>8</v>
      </c>
      <c r="C167" s="575">
        <v>5</v>
      </c>
      <c r="D167" s="57"/>
      <c r="E167" s="57"/>
      <c r="F167" s="57"/>
      <c r="G167" s="57"/>
      <c r="H167" s="57"/>
      <c r="I167" s="57"/>
      <c r="J167" s="57"/>
      <c r="K167" s="57"/>
      <c r="L167" s="57"/>
      <c r="M167" s="57"/>
      <c r="N167" s="57"/>
      <c r="O167" s="57"/>
      <c r="P167" s="57"/>
      <c r="Q167" s="57"/>
      <c r="R167" s="57"/>
      <c r="S167" s="57"/>
      <c r="T167" s="57"/>
      <c r="U167" s="57"/>
      <c r="V167" s="58"/>
    </row>
    <row r="168" spans="1:22" s="53" customFormat="1">
      <c r="A168" s="57"/>
      <c r="B168" s="57"/>
      <c r="C168" s="57"/>
      <c r="D168" s="57"/>
      <c r="E168" s="57"/>
      <c r="F168" s="57"/>
      <c r="G168" s="57"/>
      <c r="H168" s="57"/>
      <c r="I168" s="57"/>
      <c r="J168" s="57"/>
      <c r="K168" s="57"/>
      <c r="L168" s="57"/>
      <c r="M168" s="57"/>
      <c r="N168" s="57"/>
      <c r="O168" s="57"/>
      <c r="P168" s="57"/>
      <c r="Q168" s="57"/>
      <c r="R168" s="57"/>
      <c r="S168" s="57"/>
      <c r="T168" s="57"/>
      <c r="U168" s="57"/>
      <c r="V168" s="58"/>
    </row>
    <row r="169" spans="1:22" s="53" customFormat="1">
      <c r="A169" s="57"/>
      <c r="B169" s="57"/>
      <c r="C169" s="57"/>
      <c r="D169" s="57"/>
      <c r="E169" s="57"/>
      <c r="F169" s="57"/>
      <c r="G169" s="57"/>
      <c r="H169" s="57"/>
      <c r="I169" s="57"/>
      <c r="J169" s="57"/>
      <c r="K169" s="57"/>
      <c r="L169" s="57"/>
      <c r="M169" s="57"/>
      <c r="N169" s="57"/>
      <c r="O169" s="57"/>
      <c r="P169" s="57"/>
      <c r="Q169" s="57"/>
      <c r="R169" s="57"/>
      <c r="S169" s="57"/>
      <c r="T169" s="57"/>
      <c r="U169" s="57"/>
      <c r="V169" s="58"/>
    </row>
    <row r="170" spans="1:22" s="53" customFormat="1">
      <c r="A170" s="57"/>
      <c r="B170" s="57"/>
      <c r="C170" s="57"/>
      <c r="D170" s="57"/>
      <c r="E170" s="57"/>
      <c r="F170" s="57"/>
      <c r="G170" s="57"/>
      <c r="H170" s="57"/>
      <c r="I170" s="57"/>
      <c r="J170" s="57"/>
      <c r="K170" s="57"/>
      <c r="L170" s="57"/>
      <c r="M170" s="57"/>
      <c r="N170" s="57"/>
      <c r="O170" s="57"/>
      <c r="P170" s="57"/>
      <c r="Q170" s="57"/>
      <c r="R170" s="57"/>
      <c r="S170" s="57"/>
      <c r="T170" s="57"/>
      <c r="U170" s="57"/>
      <c r="V170" s="58"/>
    </row>
    <row r="171" spans="1:22" s="53" customFormat="1">
      <c r="A171" s="57"/>
      <c r="B171" s="57"/>
      <c r="C171" s="57"/>
      <c r="D171" s="57"/>
      <c r="E171" s="57"/>
      <c r="F171" s="57"/>
      <c r="G171" s="57"/>
      <c r="H171" s="57"/>
      <c r="I171" s="57"/>
      <c r="J171" s="57"/>
      <c r="K171" s="57"/>
      <c r="L171" s="57"/>
      <c r="M171" s="57"/>
      <c r="N171" s="57"/>
      <c r="O171" s="57"/>
      <c r="P171" s="57"/>
      <c r="Q171" s="57"/>
      <c r="R171" s="57"/>
      <c r="S171" s="57"/>
      <c r="T171" s="57"/>
      <c r="U171" s="57"/>
      <c r="V171" s="58"/>
    </row>
    <row r="172" spans="1:22" s="53" customFormat="1">
      <c r="A172" s="57"/>
      <c r="B172" s="57"/>
      <c r="C172" s="57"/>
      <c r="D172" s="57"/>
      <c r="E172" s="57"/>
      <c r="F172" s="57"/>
      <c r="G172" s="57"/>
      <c r="H172" s="57"/>
      <c r="I172" s="57"/>
      <c r="J172" s="57"/>
      <c r="K172" s="57"/>
      <c r="L172" s="57"/>
      <c r="M172" s="57"/>
      <c r="N172" s="57"/>
      <c r="O172" s="57"/>
      <c r="P172" s="57"/>
      <c r="Q172" s="57"/>
      <c r="R172" s="57"/>
      <c r="S172" s="57"/>
      <c r="T172" s="57"/>
      <c r="U172" s="57"/>
      <c r="V172" s="58"/>
    </row>
    <row r="173" spans="1:22" s="53" customFormat="1">
      <c r="A173" s="57"/>
      <c r="B173" s="57"/>
      <c r="C173" s="57"/>
      <c r="D173" s="57"/>
      <c r="E173" s="57"/>
      <c r="F173" s="57"/>
      <c r="G173" s="57"/>
      <c r="H173" s="57"/>
      <c r="I173" s="57"/>
      <c r="J173" s="57"/>
      <c r="K173" s="57"/>
      <c r="L173" s="57"/>
      <c r="M173" s="57"/>
      <c r="N173" s="57"/>
      <c r="O173" s="57"/>
      <c r="P173" s="57"/>
      <c r="Q173" s="57"/>
      <c r="R173" s="57"/>
      <c r="S173" s="57"/>
      <c r="T173" s="57"/>
      <c r="U173" s="57"/>
      <c r="V173" s="58"/>
    </row>
    <row r="174" spans="1:22" s="53" customFormat="1">
      <c r="A174" s="57"/>
      <c r="B174" s="57"/>
      <c r="C174" s="57"/>
      <c r="D174" s="57"/>
      <c r="E174" s="57"/>
      <c r="F174" s="57"/>
      <c r="G174" s="57"/>
      <c r="H174" s="57"/>
      <c r="I174" s="57"/>
      <c r="J174" s="57"/>
      <c r="K174" s="57"/>
      <c r="L174" s="57"/>
      <c r="M174" s="57"/>
      <c r="N174" s="57"/>
      <c r="O174" s="57"/>
      <c r="P174" s="57"/>
      <c r="Q174" s="57"/>
      <c r="R174" s="57"/>
      <c r="S174" s="57"/>
      <c r="T174" s="57"/>
      <c r="U174" s="57"/>
      <c r="V174" s="58"/>
    </row>
    <row r="175" spans="1:22" s="53" customFormat="1">
      <c r="A175" s="57"/>
      <c r="B175" s="57"/>
      <c r="C175" s="57"/>
      <c r="D175" s="57"/>
      <c r="E175" s="57"/>
      <c r="F175" s="57"/>
      <c r="G175" s="57"/>
      <c r="H175" s="57"/>
      <c r="I175" s="57"/>
      <c r="J175" s="57"/>
      <c r="K175" s="57"/>
      <c r="L175" s="57"/>
      <c r="M175" s="57"/>
      <c r="N175" s="57"/>
      <c r="O175" s="57"/>
      <c r="P175" s="57"/>
      <c r="Q175" s="57"/>
      <c r="R175" s="57"/>
      <c r="S175" s="57"/>
      <c r="T175" s="57"/>
      <c r="U175" s="57"/>
      <c r="V175" s="58"/>
    </row>
    <row r="176" spans="1:22" s="53" customFormat="1">
      <c r="A176" s="57"/>
      <c r="B176" s="57"/>
      <c r="C176" s="57"/>
      <c r="D176" s="57"/>
      <c r="E176" s="57"/>
      <c r="F176" s="57"/>
      <c r="G176" s="57"/>
      <c r="H176" s="57"/>
      <c r="I176" s="57"/>
      <c r="J176" s="57"/>
      <c r="K176" s="57"/>
      <c r="L176" s="57"/>
      <c r="M176" s="57"/>
      <c r="N176" s="57"/>
      <c r="O176" s="57"/>
      <c r="P176" s="57"/>
      <c r="Q176" s="57"/>
      <c r="R176" s="57"/>
      <c r="S176" s="57"/>
      <c r="T176" s="57"/>
      <c r="U176" s="57"/>
      <c r="V176" s="58"/>
    </row>
    <row r="177" spans="1:22" s="53" customFormat="1">
      <c r="A177" s="57"/>
      <c r="B177" s="57"/>
      <c r="C177" s="57"/>
      <c r="D177" s="57"/>
      <c r="E177" s="57"/>
      <c r="F177" s="57"/>
      <c r="G177" s="57"/>
      <c r="H177" s="57"/>
      <c r="I177" s="57"/>
      <c r="J177" s="57"/>
      <c r="K177" s="57"/>
      <c r="L177" s="57"/>
      <c r="M177" s="57"/>
      <c r="N177" s="57"/>
      <c r="O177" s="57"/>
      <c r="P177" s="57"/>
      <c r="Q177" s="57"/>
      <c r="R177" s="57"/>
      <c r="S177" s="57"/>
      <c r="T177" s="57"/>
      <c r="U177" s="57"/>
      <c r="V177" s="58"/>
    </row>
    <row r="178" spans="1:22" s="53" customFormat="1">
      <c r="A178" s="57"/>
      <c r="B178" s="57"/>
      <c r="C178" s="57"/>
      <c r="D178" s="57"/>
      <c r="E178" s="57"/>
      <c r="F178" s="57"/>
      <c r="G178" s="57"/>
      <c r="H178" s="57"/>
      <c r="I178" s="57"/>
      <c r="J178" s="57"/>
      <c r="K178" s="57"/>
      <c r="L178" s="57"/>
      <c r="M178" s="57"/>
      <c r="N178" s="57"/>
      <c r="O178" s="57"/>
      <c r="P178" s="57"/>
      <c r="Q178" s="57"/>
      <c r="R178" s="57"/>
      <c r="S178" s="57"/>
      <c r="T178" s="57"/>
      <c r="U178" s="57"/>
      <c r="V178" s="58"/>
    </row>
    <row r="179" spans="1:22" s="53" customFormat="1">
      <c r="A179" s="57"/>
      <c r="B179" s="57"/>
      <c r="C179" s="57"/>
      <c r="D179" s="57"/>
      <c r="E179" s="57"/>
      <c r="F179" s="57"/>
      <c r="G179" s="57"/>
      <c r="H179" s="57"/>
      <c r="I179" s="57"/>
      <c r="J179" s="57"/>
      <c r="K179" s="57"/>
      <c r="L179" s="57"/>
      <c r="M179" s="57"/>
      <c r="N179" s="57"/>
      <c r="O179" s="57"/>
      <c r="P179" s="57"/>
      <c r="Q179" s="57"/>
      <c r="R179" s="57"/>
      <c r="S179" s="57"/>
      <c r="T179" s="57"/>
      <c r="U179" s="57"/>
      <c r="V179" s="58"/>
    </row>
    <row r="180" spans="1:22" s="53" customFormat="1">
      <c r="A180" s="57"/>
      <c r="B180" s="57"/>
      <c r="C180" s="57"/>
      <c r="D180" s="57"/>
      <c r="E180" s="57"/>
      <c r="F180" s="57"/>
      <c r="G180" s="57"/>
      <c r="H180" s="57"/>
      <c r="I180" s="57"/>
      <c r="J180" s="57"/>
      <c r="K180" s="57"/>
      <c r="L180" s="57"/>
      <c r="M180" s="57"/>
      <c r="N180" s="57"/>
      <c r="O180" s="57"/>
      <c r="P180" s="57"/>
      <c r="Q180" s="57"/>
      <c r="R180" s="57"/>
      <c r="S180" s="57"/>
      <c r="T180" s="57"/>
      <c r="U180" s="57"/>
      <c r="V180" s="58"/>
    </row>
    <row r="181" spans="1:22" s="53" customFormat="1">
      <c r="A181" s="57"/>
      <c r="B181" s="57"/>
      <c r="C181" s="57"/>
      <c r="D181" s="57"/>
      <c r="E181" s="57"/>
      <c r="F181" s="57"/>
      <c r="G181" s="57"/>
      <c r="H181" s="57"/>
      <c r="I181" s="57"/>
      <c r="J181" s="57"/>
      <c r="K181" s="57"/>
      <c r="L181" s="57"/>
      <c r="M181" s="57"/>
      <c r="N181" s="57"/>
      <c r="O181" s="57"/>
      <c r="P181" s="57"/>
      <c r="Q181" s="57"/>
      <c r="R181" s="57"/>
      <c r="S181" s="57"/>
      <c r="T181" s="57"/>
      <c r="U181" s="57"/>
      <c r="V181" s="58"/>
    </row>
    <row r="182" spans="1:22" s="53" customFormat="1">
      <c r="A182" s="57"/>
      <c r="B182" s="57"/>
      <c r="C182" s="57"/>
      <c r="D182" s="57"/>
      <c r="E182" s="57"/>
      <c r="F182" s="57"/>
      <c r="G182" s="57"/>
      <c r="H182" s="57"/>
      <c r="I182" s="57"/>
      <c r="J182" s="57"/>
      <c r="K182" s="57"/>
      <c r="L182" s="57"/>
      <c r="M182" s="57"/>
      <c r="N182" s="57"/>
      <c r="O182" s="57"/>
      <c r="P182" s="57"/>
      <c r="Q182" s="57"/>
      <c r="R182" s="57"/>
      <c r="S182" s="57"/>
      <c r="T182" s="57"/>
      <c r="U182" s="57"/>
      <c r="V182" s="58"/>
    </row>
    <row r="183" spans="1:22" s="53" customFormat="1">
      <c r="A183" s="57"/>
      <c r="B183" s="57"/>
      <c r="C183" s="57"/>
      <c r="D183" s="57"/>
      <c r="E183" s="57"/>
      <c r="F183" s="57"/>
      <c r="G183" s="57"/>
      <c r="H183" s="57"/>
      <c r="I183" s="57"/>
      <c r="J183" s="57"/>
      <c r="K183" s="57"/>
      <c r="L183" s="57"/>
      <c r="M183" s="57"/>
      <c r="N183" s="57"/>
      <c r="O183" s="57"/>
      <c r="P183" s="57"/>
      <c r="Q183" s="57"/>
      <c r="R183" s="57"/>
      <c r="S183" s="57"/>
      <c r="T183" s="57"/>
      <c r="U183" s="57"/>
      <c r="V183" s="58"/>
    </row>
    <row r="184" spans="1:22" ht="33.75">
      <c r="L184" s="41"/>
      <c r="M184" s="41"/>
    </row>
    <row r="185" spans="1:22" ht="39" customHeight="1"/>
    <row r="186" spans="1:22" ht="31.5" customHeight="1">
      <c r="A186" s="993" t="s">
        <v>363</v>
      </c>
      <c r="B186" s="993"/>
      <c r="C186" s="993"/>
      <c r="D186" s="993"/>
      <c r="E186" s="993"/>
      <c r="F186" s="993"/>
      <c r="G186" s="993"/>
      <c r="H186" s="993"/>
      <c r="I186" s="993"/>
      <c r="J186" s="993"/>
      <c r="K186" s="993"/>
      <c r="L186" s="993"/>
      <c r="M186" s="993"/>
      <c r="N186" s="993"/>
      <c r="O186" s="993"/>
      <c r="P186" s="993"/>
      <c r="Q186" s="993"/>
      <c r="R186" s="993"/>
      <c r="S186" s="993"/>
      <c r="T186" s="993"/>
      <c r="U186" s="993"/>
      <c r="V186" s="993"/>
    </row>
    <row r="187" spans="1:22">
      <c r="A187" s="994" t="s">
        <v>1154</v>
      </c>
      <c r="B187" s="994"/>
      <c r="C187" s="994"/>
      <c r="D187" s="994"/>
      <c r="E187" s="994"/>
      <c r="F187" s="994"/>
      <c r="G187" s="994"/>
      <c r="H187" s="994"/>
      <c r="I187" s="994"/>
      <c r="J187" s="994"/>
      <c r="K187" s="994"/>
      <c r="L187" s="994"/>
      <c r="M187" s="994"/>
      <c r="N187" s="994"/>
      <c r="O187" s="994"/>
      <c r="P187" s="994"/>
      <c r="Q187" s="994"/>
      <c r="R187" s="994"/>
      <c r="S187" s="994"/>
      <c r="T187" s="994"/>
      <c r="U187" s="994"/>
      <c r="V187" s="994"/>
    </row>
    <row r="188" spans="1:22" s="91" customFormat="1" ht="45" customHeight="1">
      <c r="A188" s="1697" t="s">
        <v>0</v>
      </c>
      <c r="B188" s="1697"/>
      <c r="C188" s="1697"/>
      <c r="D188" s="1697"/>
      <c r="E188" s="1697"/>
      <c r="F188" s="1697"/>
      <c r="G188" s="1697"/>
      <c r="H188" s="1697"/>
      <c r="I188" s="1697"/>
      <c r="J188" s="1696" t="s">
        <v>364</v>
      </c>
      <c r="K188" s="1696"/>
      <c r="L188" s="1696"/>
      <c r="M188" s="1696"/>
      <c r="N188" s="1696"/>
      <c r="O188" s="1696"/>
      <c r="P188" s="1696"/>
      <c r="Q188" s="1696"/>
      <c r="R188" s="1696"/>
      <c r="S188" s="1696"/>
      <c r="T188" s="1696"/>
      <c r="U188" s="1696"/>
      <c r="V188" s="1696"/>
    </row>
    <row r="189" spans="1:22" s="91" customFormat="1" ht="45" customHeight="1">
      <c r="A189" s="1697" t="s">
        <v>1</v>
      </c>
      <c r="B189" s="1697"/>
      <c r="C189" s="1697"/>
      <c r="D189" s="1697"/>
      <c r="E189" s="1697"/>
      <c r="F189" s="1697"/>
      <c r="G189" s="1697"/>
      <c r="H189" s="1697"/>
      <c r="I189" s="1697"/>
      <c r="J189" s="1696" t="s">
        <v>365</v>
      </c>
      <c r="K189" s="1696"/>
      <c r="L189" s="1696"/>
      <c r="M189" s="1696"/>
      <c r="N189" s="1696"/>
      <c r="O189" s="1696"/>
      <c r="P189" s="1696"/>
      <c r="Q189" s="1696"/>
      <c r="R189" s="1696"/>
      <c r="S189" s="1696"/>
      <c r="T189" s="1696"/>
      <c r="U189" s="1696"/>
      <c r="V189" s="1696"/>
    </row>
    <row r="190" spans="1:22" s="91" customFormat="1" ht="45" customHeight="1">
      <c r="A190" s="1697" t="s">
        <v>2</v>
      </c>
      <c r="B190" s="1697"/>
      <c r="C190" s="1697"/>
      <c r="D190" s="1697"/>
      <c r="E190" s="1697"/>
      <c r="F190" s="1697"/>
      <c r="G190" s="1697"/>
      <c r="H190" s="1697"/>
      <c r="I190" s="1697"/>
      <c r="J190" s="1696" t="s">
        <v>58</v>
      </c>
      <c r="K190" s="1696"/>
      <c r="L190" s="1696"/>
      <c r="M190" s="1696"/>
      <c r="N190" s="1696"/>
      <c r="O190" s="1696"/>
      <c r="P190" s="1696"/>
      <c r="Q190" s="1696"/>
      <c r="R190" s="1696"/>
      <c r="S190" s="1696"/>
      <c r="T190" s="1696"/>
      <c r="U190" s="1696"/>
      <c r="V190" s="1696"/>
    </row>
    <row r="191" spans="1:22" s="91" customFormat="1" ht="66" customHeight="1">
      <c r="A191" s="1697" t="s">
        <v>4</v>
      </c>
      <c r="B191" s="1697"/>
      <c r="C191" s="1697"/>
      <c r="D191" s="1697"/>
      <c r="E191" s="1697"/>
      <c r="F191" s="1697"/>
      <c r="G191" s="1697"/>
      <c r="H191" s="1697"/>
      <c r="I191" s="1697"/>
      <c r="J191" s="1696" t="s">
        <v>986</v>
      </c>
      <c r="K191" s="1696"/>
      <c r="L191" s="1696"/>
      <c r="M191" s="1696"/>
      <c r="N191" s="1696"/>
      <c r="O191" s="1696"/>
      <c r="P191" s="1696"/>
      <c r="Q191" s="1696"/>
      <c r="R191" s="1696"/>
      <c r="S191" s="1696"/>
      <c r="T191" s="1696"/>
      <c r="U191" s="1696"/>
      <c r="V191" s="1696"/>
    </row>
    <row r="192" spans="1:22" s="91" customFormat="1" ht="123" customHeight="1">
      <c r="A192" s="1697" t="s">
        <v>5</v>
      </c>
      <c r="B192" s="1697"/>
      <c r="C192" s="1697"/>
      <c r="D192" s="1697"/>
      <c r="E192" s="1697"/>
      <c r="F192" s="1697"/>
      <c r="G192" s="1697"/>
      <c r="H192" s="1697"/>
      <c r="I192" s="1697"/>
      <c r="J192" s="1696" t="s">
        <v>2063</v>
      </c>
      <c r="K192" s="1696"/>
      <c r="L192" s="1696"/>
      <c r="M192" s="1696"/>
      <c r="N192" s="1696"/>
      <c r="O192" s="1696"/>
      <c r="P192" s="1696"/>
      <c r="Q192" s="1696"/>
      <c r="R192" s="1696"/>
      <c r="S192" s="1696"/>
      <c r="T192" s="1696"/>
      <c r="U192" s="1696"/>
      <c r="V192" s="1696"/>
    </row>
    <row r="193" spans="1:23" s="91" customFormat="1" ht="66" customHeight="1">
      <c r="A193" s="1697" t="s">
        <v>6</v>
      </c>
      <c r="B193" s="1697"/>
      <c r="C193" s="1697"/>
      <c r="D193" s="1697"/>
      <c r="E193" s="1697"/>
      <c r="F193" s="1697"/>
      <c r="G193" s="1697"/>
      <c r="H193" s="1697"/>
      <c r="I193" s="1697"/>
      <c r="J193" s="1696" t="s">
        <v>61</v>
      </c>
      <c r="K193" s="1696"/>
      <c r="L193" s="1696"/>
      <c r="M193" s="1696"/>
      <c r="N193" s="1696"/>
      <c r="O193" s="1696"/>
      <c r="P193" s="1696"/>
      <c r="Q193" s="1696"/>
      <c r="R193" s="1696"/>
      <c r="S193" s="1696"/>
      <c r="T193" s="1696"/>
      <c r="U193" s="1696"/>
      <c r="V193" s="1696"/>
    </row>
    <row r="194" spans="1:23" s="91" customFormat="1" ht="66" customHeight="1">
      <c r="A194" s="1697" t="s">
        <v>8</v>
      </c>
      <c r="B194" s="1697"/>
      <c r="C194" s="1697"/>
      <c r="D194" s="1697"/>
      <c r="E194" s="1697"/>
      <c r="F194" s="1697"/>
      <c r="G194" s="1697"/>
      <c r="H194" s="1697"/>
      <c r="I194" s="1697"/>
      <c r="J194" s="1696" t="s">
        <v>56</v>
      </c>
      <c r="K194" s="1696"/>
      <c r="L194" s="1696"/>
      <c r="M194" s="1696"/>
      <c r="N194" s="1696"/>
      <c r="O194" s="1696"/>
      <c r="P194" s="1696"/>
      <c r="Q194" s="1696"/>
      <c r="R194" s="1696"/>
      <c r="S194" s="1696"/>
      <c r="T194" s="1696"/>
      <c r="U194" s="1696"/>
      <c r="V194" s="1696"/>
    </row>
    <row r="195" spans="1:23" s="91" customFormat="1" ht="66" customHeight="1">
      <c r="A195" s="1707" t="s">
        <v>9</v>
      </c>
      <c r="B195" s="1707"/>
      <c r="C195" s="1707"/>
      <c r="D195" s="1707"/>
      <c r="E195" s="1707"/>
      <c r="F195" s="1707"/>
      <c r="G195" s="1707"/>
      <c r="H195" s="1707"/>
      <c r="I195" s="1707"/>
      <c r="J195" s="1708" t="s">
        <v>366</v>
      </c>
      <c r="K195" s="1708"/>
      <c r="L195" s="1708"/>
      <c r="M195" s="1708"/>
      <c r="N195" s="1708"/>
      <c r="O195" s="1708"/>
      <c r="P195" s="1708"/>
      <c r="Q195" s="1708"/>
      <c r="R195" s="1708"/>
      <c r="S195" s="1708"/>
      <c r="T195" s="1708"/>
      <c r="U195" s="1708"/>
      <c r="V195" s="1708"/>
    </row>
    <row r="196" spans="1:23" s="5" customFormat="1" ht="54" customHeight="1">
      <c r="A196" s="1007"/>
      <c r="B196" s="1007"/>
      <c r="C196" s="1007"/>
      <c r="D196" s="1007"/>
      <c r="E196" s="1007"/>
      <c r="F196" s="1007"/>
      <c r="G196" s="1007"/>
      <c r="H196" s="1007"/>
      <c r="I196" s="1007"/>
      <c r="J196" s="1007"/>
      <c r="K196" s="1007"/>
      <c r="L196" s="1007"/>
      <c r="M196" s="1007"/>
      <c r="N196" s="1007"/>
      <c r="O196" s="1007"/>
      <c r="P196" s="1007"/>
      <c r="Q196" s="1007"/>
      <c r="R196" s="1007"/>
      <c r="S196" s="1007"/>
      <c r="T196" s="1007"/>
      <c r="U196" s="1007"/>
      <c r="V196" s="1007"/>
      <c r="W196"/>
    </row>
    <row r="197" spans="1:23" ht="60" customHeight="1">
      <c r="A197" s="1008" t="s">
        <v>10</v>
      </c>
      <c r="B197" s="1008" t="s">
        <v>11</v>
      </c>
      <c r="C197" s="1009" t="s">
        <v>12</v>
      </c>
      <c r="D197" s="1010"/>
      <c r="E197" s="1010"/>
      <c r="F197" s="1010"/>
      <c r="G197" s="1010"/>
      <c r="H197" s="1011"/>
      <c r="I197" s="1009" t="s">
        <v>13</v>
      </c>
      <c r="J197" s="1011"/>
      <c r="K197" s="1008" t="s">
        <v>14</v>
      </c>
      <c r="L197" s="1008"/>
      <c r="M197" s="1008"/>
      <c r="N197" s="1008"/>
      <c r="O197" s="1008"/>
      <c r="P197" s="1008"/>
      <c r="Q197" s="1008"/>
      <c r="R197" s="1008"/>
      <c r="S197" s="1008" t="s">
        <v>15</v>
      </c>
      <c r="T197" s="1008"/>
      <c r="U197" s="1012" t="s">
        <v>1169</v>
      </c>
      <c r="V197" s="1008" t="s">
        <v>17</v>
      </c>
      <c r="W197"/>
    </row>
    <row r="198" spans="1:23" ht="48.75" customHeight="1">
      <c r="A198" s="1008"/>
      <c r="B198" s="1008"/>
      <c r="C198" s="1008" t="s">
        <v>18</v>
      </c>
      <c r="D198" s="1024" t="s">
        <v>19</v>
      </c>
      <c r="E198" s="1024" t="s">
        <v>20</v>
      </c>
      <c r="F198" s="1008" t="s">
        <v>21</v>
      </c>
      <c r="G198" s="1024" t="s">
        <v>22</v>
      </c>
      <c r="H198" s="1024" t="s">
        <v>23</v>
      </c>
      <c r="I198" s="1008" t="s">
        <v>24</v>
      </c>
      <c r="J198" s="1008" t="s">
        <v>25</v>
      </c>
      <c r="K198" s="1008" t="s">
        <v>27</v>
      </c>
      <c r="L198" s="1019" t="s">
        <v>1170</v>
      </c>
      <c r="M198" s="1021" t="s">
        <v>26</v>
      </c>
      <c r="N198" s="1022"/>
      <c r="O198" s="1023"/>
      <c r="P198" s="1021" t="s">
        <v>54</v>
      </c>
      <c r="Q198" s="1022"/>
      <c r="R198" s="1023"/>
      <c r="S198" s="1008" t="s">
        <v>1167</v>
      </c>
      <c r="T198" s="1008" t="s">
        <v>1168</v>
      </c>
      <c r="U198" s="1012"/>
      <c r="V198" s="1008"/>
      <c r="W198"/>
    </row>
    <row r="199" spans="1:23" ht="79.900000000000006" customHeight="1">
      <c r="A199" s="1008"/>
      <c r="B199" s="1008"/>
      <c r="C199" s="1008"/>
      <c r="D199" s="1025"/>
      <c r="E199" s="1025"/>
      <c r="F199" s="1008"/>
      <c r="G199" s="1026"/>
      <c r="H199" s="1026"/>
      <c r="I199" s="1008"/>
      <c r="J199" s="1008"/>
      <c r="K199" s="1008"/>
      <c r="L199" s="1020"/>
      <c r="M199" s="150" t="s">
        <v>30</v>
      </c>
      <c r="N199" s="150" t="s">
        <v>31</v>
      </c>
      <c r="O199" s="150" t="s">
        <v>32</v>
      </c>
      <c r="P199" s="150" t="s">
        <v>1171</v>
      </c>
      <c r="Q199" s="150" t="s">
        <v>1172</v>
      </c>
      <c r="R199" s="150" t="s">
        <v>1173</v>
      </c>
      <c r="S199" s="1008"/>
      <c r="T199" s="1008"/>
      <c r="U199" s="1012"/>
      <c r="V199" s="1008"/>
      <c r="W199"/>
    </row>
    <row r="200" spans="1:23" ht="369" customHeight="1">
      <c r="A200" s="117">
        <v>1</v>
      </c>
      <c r="B200" s="117"/>
      <c r="C200" s="117" t="s">
        <v>367</v>
      </c>
      <c r="D200" s="117" t="s">
        <v>368</v>
      </c>
      <c r="E200" s="117" t="s">
        <v>371</v>
      </c>
      <c r="F200" s="117" t="s">
        <v>369</v>
      </c>
      <c r="G200" s="117" t="s">
        <v>370</v>
      </c>
      <c r="H200" s="117" t="s">
        <v>365</v>
      </c>
      <c r="I200" s="214">
        <v>43466</v>
      </c>
      <c r="J200" s="214">
        <v>43800</v>
      </c>
      <c r="K200" s="470">
        <v>10001.26</v>
      </c>
      <c r="L200" s="470">
        <v>10001.26</v>
      </c>
      <c r="M200" s="10" t="s">
        <v>37</v>
      </c>
      <c r="N200" s="10" t="s">
        <v>37</v>
      </c>
      <c r="O200" s="10" t="s">
        <v>37</v>
      </c>
      <c r="P200" s="118"/>
      <c r="Q200" s="118"/>
      <c r="R200" s="121">
        <f>P200+Q200</f>
        <v>0</v>
      </c>
      <c r="S200" s="789">
        <f>L200-K200</f>
        <v>0</v>
      </c>
      <c r="T200" s="790">
        <f>S200/K200*100</f>
        <v>0</v>
      </c>
      <c r="U200" s="790">
        <f>L200/L224*100</f>
        <v>100</v>
      </c>
      <c r="V200" s="117" t="s">
        <v>365</v>
      </c>
      <c r="W200"/>
    </row>
    <row r="201" spans="1:23" ht="55.5" hidden="1" customHeight="1">
      <c r="A201" s="40">
        <v>3</v>
      </c>
      <c r="B201" s="39"/>
      <c r="C201" s="39"/>
      <c r="D201" s="39"/>
      <c r="E201" s="39"/>
      <c r="F201" s="39"/>
      <c r="G201" s="39"/>
      <c r="H201" s="42"/>
      <c r="I201" s="38"/>
      <c r="J201" s="38"/>
      <c r="K201" s="136"/>
      <c r="L201" s="136"/>
      <c r="M201" s="36"/>
      <c r="N201" s="36"/>
      <c r="O201" s="36"/>
      <c r="P201" s="36"/>
      <c r="Q201" s="36"/>
      <c r="R201" s="37">
        <f t="shared" ref="R201:R208" si="0">P201+Q201</f>
        <v>0</v>
      </c>
      <c r="S201" s="32">
        <f t="shared" ref="S201:S208" si="1">R201-K201</f>
        <v>0</v>
      </c>
      <c r="T201" s="34">
        <f t="shared" ref="T201:T208" si="2">IFERROR(S201/K201*100,0)</f>
        <v>0</v>
      </c>
      <c r="U201" s="34">
        <f t="shared" ref="U201:U208" si="3">IFERROR(R201/$R$224*100,0)</f>
        <v>0</v>
      </c>
      <c r="V201" s="39"/>
      <c r="W201"/>
    </row>
    <row r="202" spans="1:23" ht="55.5" hidden="1" customHeight="1">
      <c r="A202" s="40">
        <v>4</v>
      </c>
      <c r="B202" s="39"/>
      <c r="C202" s="39"/>
      <c r="D202" s="39"/>
      <c r="E202" s="39"/>
      <c r="F202" s="39"/>
      <c r="G202" s="39"/>
      <c r="H202" s="42"/>
      <c r="I202" s="38"/>
      <c r="J202" s="38"/>
      <c r="K202" s="136"/>
      <c r="L202" s="136"/>
      <c r="M202" s="36"/>
      <c r="N202" s="36"/>
      <c r="O202" s="36"/>
      <c r="P202" s="36"/>
      <c r="Q202" s="36"/>
      <c r="R202" s="37">
        <f t="shared" si="0"/>
        <v>0</v>
      </c>
      <c r="S202" s="32">
        <f t="shared" si="1"/>
        <v>0</v>
      </c>
      <c r="T202" s="34">
        <f t="shared" si="2"/>
        <v>0</v>
      </c>
      <c r="U202" s="34">
        <f t="shared" si="3"/>
        <v>0</v>
      </c>
      <c r="V202" s="39"/>
      <c r="W202"/>
    </row>
    <row r="203" spans="1:23" ht="55.5" hidden="1" customHeight="1">
      <c r="A203" s="40">
        <v>5</v>
      </c>
      <c r="B203" s="39"/>
      <c r="C203" s="39"/>
      <c r="D203" s="39"/>
      <c r="E203" s="39"/>
      <c r="F203" s="39"/>
      <c r="G203" s="39"/>
      <c r="H203" s="42"/>
      <c r="I203" s="38"/>
      <c r="J203" s="38"/>
      <c r="K203" s="136"/>
      <c r="L203" s="136"/>
      <c r="M203" s="36"/>
      <c r="N203" s="36"/>
      <c r="O203" s="36"/>
      <c r="P203" s="36"/>
      <c r="Q203" s="36"/>
      <c r="R203" s="37">
        <f t="shared" si="0"/>
        <v>0</v>
      </c>
      <c r="S203" s="32">
        <f t="shared" si="1"/>
        <v>0</v>
      </c>
      <c r="T203" s="34">
        <f t="shared" si="2"/>
        <v>0</v>
      </c>
      <c r="U203" s="34">
        <f t="shared" si="3"/>
        <v>0</v>
      </c>
      <c r="V203" s="39"/>
      <c r="W203"/>
    </row>
    <row r="204" spans="1:23" ht="55.5" hidden="1" customHeight="1">
      <c r="A204" s="40">
        <v>6</v>
      </c>
      <c r="B204" s="39"/>
      <c r="C204" s="39"/>
      <c r="D204" s="39"/>
      <c r="E204" s="39"/>
      <c r="F204" s="39"/>
      <c r="G204" s="39"/>
      <c r="H204" s="42"/>
      <c r="I204" s="38"/>
      <c r="J204" s="38"/>
      <c r="K204" s="136"/>
      <c r="L204" s="136"/>
      <c r="M204" s="36"/>
      <c r="N204" s="36"/>
      <c r="O204" s="36"/>
      <c r="P204" s="36"/>
      <c r="Q204" s="36"/>
      <c r="R204" s="37">
        <f t="shared" si="0"/>
        <v>0</v>
      </c>
      <c r="S204" s="32">
        <f t="shared" si="1"/>
        <v>0</v>
      </c>
      <c r="T204" s="34">
        <f t="shared" si="2"/>
        <v>0</v>
      </c>
      <c r="U204" s="34">
        <f t="shared" si="3"/>
        <v>0</v>
      </c>
      <c r="V204" s="39"/>
      <c r="W204"/>
    </row>
    <row r="205" spans="1:23" ht="55.5" hidden="1" customHeight="1">
      <c r="A205" s="40">
        <v>7</v>
      </c>
      <c r="B205" s="39"/>
      <c r="C205" s="39"/>
      <c r="D205" s="39"/>
      <c r="E205" s="39"/>
      <c r="F205" s="39"/>
      <c r="G205" s="39"/>
      <c r="H205" s="42"/>
      <c r="I205" s="38"/>
      <c r="J205" s="38"/>
      <c r="K205" s="136"/>
      <c r="L205" s="136"/>
      <c r="M205" s="36"/>
      <c r="N205" s="36"/>
      <c r="O205" s="36"/>
      <c r="P205" s="36"/>
      <c r="Q205" s="36"/>
      <c r="R205" s="37">
        <f t="shared" si="0"/>
        <v>0</v>
      </c>
      <c r="S205" s="32">
        <f t="shared" si="1"/>
        <v>0</v>
      </c>
      <c r="T205" s="34">
        <f t="shared" si="2"/>
        <v>0</v>
      </c>
      <c r="U205" s="34">
        <f t="shared" si="3"/>
        <v>0</v>
      </c>
      <c r="V205" s="39"/>
      <c r="W205"/>
    </row>
    <row r="206" spans="1:23" ht="55.5" hidden="1" customHeight="1">
      <c r="A206" s="40">
        <v>8</v>
      </c>
      <c r="B206" s="39"/>
      <c r="C206" s="39"/>
      <c r="D206" s="39"/>
      <c r="E206" s="39"/>
      <c r="F206" s="39"/>
      <c r="G206" s="39"/>
      <c r="H206" s="42"/>
      <c r="I206" s="38"/>
      <c r="J206" s="38"/>
      <c r="K206" s="136"/>
      <c r="L206" s="136"/>
      <c r="M206" s="36"/>
      <c r="N206" s="36"/>
      <c r="O206" s="36"/>
      <c r="P206" s="36"/>
      <c r="Q206" s="36"/>
      <c r="R206" s="37">
        <f t="shared" si="0"/>
        <v>0</v>
      </c>
      <c r="S206" s="32">
        <f t="shared" si="1"/>
        <v>0</v>
      </c>
      <c r="T206" s="34">
        <f t="shared" si="2"/>
        <v>0</v>
      </c>
      <c r="U206" s="34">
        <f t="shared" si="3"/>
        <v>0</v>
      </c>
      <c r="V206" s="39"/>
      <c r="W206"/>
    </row>
    <row r="207" spans="1:23" ht="55.5" hidden="1" customHeight="1">
      <c r="A207" s="40">
        <v>9</v>
      </c>
      <c r="B207" s="39"/>
      <c r="C207" s="39"/>
      <c r="D207" s="39"/>
      <c r="E207" s="39"/>
      <c r="F207" s="39"/>
      <c r="G207" s="39"/>
      <c r="H207" s="42"/>
      <c r="I207" s="38"/>
      <c r="J207" s="38"/>
      <c r="K207" s="136"/>
      <c r="L207" s="136"/>
      <c r="M207" s="36"/>
      <c r="N207" s="36"/>
      <c r="O207" s="36"/>
      <c r="P207" s="36"/>
      <c r="Q207" s="36"/>
      <c r="R207" s="37">
        <f t="shared" si="0"/>
        <v>0</v>
      </c>
      <c r="S207" s="32">
        <f t="shared" si="1"/>
        <v>0</v>
      </c>
      <c r="T207" s="34">
        <f t="shared" si="2"/>
        <v>0</v>
      </c>
      <c r="U207" s="34">
        <f t="shared" si="3"/>
        <v>0</v>
      </c>
      <c r="V207" s="39"/>
      <c r="W207"/>
    </row>
    <row r="208" spans="1:23" ht="55.5" hidden="1" customHeight="1">
      <c r="A208" s="40">
        <v>10</v>
      </c>
      <c r="B208" s="39"/>
      <c r="C208" s="39"/>
      <c r="D208" s="39"/>
      <c r="E208" s="39"/>
      <c r="F208" s="39"/>
      <c r="G208" s="39"/>
      <c r="H208" s="42"/>
      <c r="I208" s="38"/>
      <c r="J208" s="38"/>
      <c r="K208" s="136"/>
      <c r="L208" s="136"/>
      <c r="M208" s="36"/>
      <c r="N208" s="36"/>
      <c r="O208" s="36"/>
      <c r="P208" s="36"/>
      <c r="Q208" s="36"/>
      <c r="R208" s="37">
        <f t="shared" si="0"/>
        <v>0</v>
      </c>
      <c r="S208" s="32">
        <f t="shared" si="1"/>
        <v>0</v>
      </c>
      <c r="T208" s="34">
        <f t="shared" si="2"/>
        <v>0</v>
      </c>
      <c r="U208" s="34">
        <f t="shared" si="3"/>
        <v>0</v>
      </c>
      <c r="V208" s="39"/>
      <c r="W208"/>
    </row>
    <row r="209" spans="1:23" ht="55.5" hidden="1" customHeight="1">
      <c r="A209" s="40">
        <v>11</v>
      </c>
      <c r="B209" s="39"/>
      <c r="C209" s="39"/>
      <c r="D209" s="39"/>
      <c r="E209" s="39"/>
      <c r="F209" s="39"/>
      <c r="G209" s="39"/>
      <c r="H209" s="42"/>
      <c r="I209" s="38"/>
      <c r="J209" s="38"/>
      <c r="K209" s="136"/>
      <c r="L209" s="136"/>
      <c r="M209" s="36"/>
      <c r="N209" s="36"/>
      <c r="O209" s="36"/>
      <c r="P209" s="36"/>
      <c r="Q209" s="36"/>
      <c r="R209" s="37">
        <f>P209+Q209</f>
        <v>0</v>
      </c>
      <c r="S209" s="32">
        <f>R209-K209</f>
        <v>0</v>
      </c>
      <c r="T209" s="34">
        <f>IFERROR(S209/K209*100,0)</f>
        <v>0</v>
      </c>
      <c r="U209" s="34">
        <f>IFERROR(R209/$R$224*100,0)</f>
        <v>0</v>
      </c>
      <c r="V209" s="39"/>
      <c r="W209"/>
    </row>
    <row r="210" spans="1:23" ht="55.5" hidden="1" customHeight="1">
      <c r="A210" s="40">
        <v>12</v>
      </c>
      <c r="B210" s="39"/>
      <c r="C210" s="39"/>
      <c r="D210" s="39"/>
      <c r="F210" s="39"/>
      <c r="G210" s="39"/>
      <c r="H210" s="42"/>
      <c r="I210" s="38"/>
      <c r="J210" s="38"/>
      <c r="K210" s="136"/>
      <c r="L210" s="136"/>
      <c r="M210" s="36"/>
      <c r="N210" s="36"/>
      <c r="O210" s="36"/>
      <c r="P210" s="36"/>
      <c r="Q210" s="36"/>
      <c r="R210" s="37">
        <f t="shared" ref="R210:R223" si="4">P210+Q210</f>
        <v>0</v>
      </c>
      <c r="S210" s="32">
        <f t="shared" ref="S210:S223" si="5">R210-K210</f>
        <v>0</v>
      </c>
      <c r="T210" s="34">
        <f t="shared" ref="T210:T223" si="6">IFERROR(S210/K210*100,0)</f>
        <v>0</v>
      </c>
      <c r="U210" s="34">
        <f t="shared" ref="U210:U218" si="7">IFERROR(R210/$R$224*100,0)</f>
        <v>0</v>
      </c>
      <c r="V210" s="39"/>
      <c r="W210"/>
    </row>
    <row r="211" spans="1:23" ht="55.5" hidden="1" customHeight="1">
      <c r="A211" s="40">
        <v>13</v>
      </c>
      <c r="B211" s="39"/>
      <c r="C211" s="39"/>
      <c r="D211" s="39"/>
      <c r="E211" s="39"/>
      <c r="F211" s="39"/>
      <c r="G211" s="39"/>
      <c r="H211" s="42"/>
      <c r="I211" s="38"/>
      <c r="J211" s="38"/>
      <c r="K211" s="136"/>
      <c r="L211" s="136"/>
      <c r="M211" s="36"/>
      <c r="N211" s="36"/>
      <c r="O211" s="36"/>
      <c r="P211" s="36"/>
      <c r="Q211" s="36"/>
      <c r="R211" s="37">
        <f t="shared" si="4"/>
        <v>0</v>
      </c>
      <c r="S211" s="32">
        <f t="shared" si="5"/>
        <v>0</v>
      </c>
      <c r="T211" s="34">
        <f t="shared" si="6"/>
        <v>0</v>
      </c>
      <c r="U211" s="34">
        <f t="shared" si="7"/>
        <v>0</v>
      </c>
      <c r="V211" s="39"/>
      <c r="W211"/>
    </row>
    <row r="212" spans="1:23" ht="55.5" hidden="1" customHeight="1">
      <c r="A212" s="40">
        <v>14</v>
      </c>
      <c r="B212" s="39"/>
      <c r="C212" s="39"/>
      <c r="D212" s="39"/>
      <c r="E212" s="39"/>
      <c r="F212" s="39"/>
      <c r="G212" s="39"/>
      <c r="H212" s="42"/>
      <c r="I212" s="38"/>
      <c r="J212" s="38"/>
      <c r="K212" s="136"/>
      <c r="L212" s="136"/>
      <c r="M212" s="36"/>
      <c r="N212" s="36"/>
      <c r="O212" s="36"/>
      <c r="P212" s="36"/>
      <c r="Q212" s="36"/>
      <c r="R212" s="37">
        <f t="shared" si="4"/>
        <v>0</v>
      </c>
      <c r="S212" s="32">
        <f t="shared" si="5"/>
        <v>0</v>
      </c>
      <c r="T212" s="34">
        <f t="shared" si="6"/>
        <v>0</v>
      </c>
      <c r="U212" s="34">
        <f t="shared" si="7"/>
        <v>0</v>
      </c>
      <c r="V212" s="39"/>
      <c r="W212"/>
    </row>
    <row r="213" spans="1:23" ht="55.5" hidden="1" customHeight="1">
      <c r="A213" s="40">
        <v>15</v>
      </c>
      <c r="B213" s="39"/>
      <c r="C213" s="39"/>
      <c r="D213" s="39"/>
      <c r="E213" s="39"/>
      <c r="F213" s="39"/>
      <c r="G213" s="39"/>
      <c r="H213" s="42"/>
      <c r="I213" s="38"/>
      <c r="J213" s="38"/>
      <c r="K213" s="136"/>
      <c r="L213" s="136"/>
      <c r="M213" s="36"/>
      <c r="N213" s="36"/>
      <c r="O213" s="36"/>
      <c r="P213" s="36"/>
      <c r="Q213" s="36"/>
      <c r="R213" s="37">
        <f t="shared" si="4"/>
        <v>0</v>
      </c>
      <c r="S213" s="32">
        <f t="shared" si="5"/>
        <v>0</v>
      </c>
      <c r="T213" s="34">
        <f t="shared" si="6"/>
        <v>0</v>
      </c>
      <c r="U213" s="34">
        <f t="shared" si="7"/>
        <v>0</v>
      </c>
      <c r="V213" s="39"/>
      <c r="W213"/>
    </row>
    <row r="214" spans="1:23" ht="55.5" hidden="1" customHeight="1">
      <c r="A214" s="40">
        <v>16</v>
      </c>
      <c r="B214" s="39"/>
      <c r="C214" s="39"/>
      <c r="D214" s="39"/>
      <c r="E214" s="39"/>
      <c r="F214" s="39"/>
      <c r="G214" s="39"/>
      <c r="H214" s="42"/>
      <c r="I214" s="38"/>
      <c r="J214" s="38"/>
      <c r="K214" s="136"/>
      <c r="L214" s="136"/>
      <c r="M214" s="36"/>
      <c r="N214" s="36"/>
      <c r="O214" s="36"/>
      <c r="P214" s="36"/>
      <c r="Q214" s="36"/>
      <c r="R214" s="37">
        <f t="shared" si="4"/>
        <v>0</v>
      </c>
      <c r="S214" s="32">
        <f t="shared" si="5"/>
        <v>0</v>
      </c>
      <c r="T214" s="34">
        <f t="shared" si="6"/>
        <v>0</v>
      </c>
      <c r="U214" s="34">
        <f t="shared" si="7"/>
        <v>0</v>
      </c>
      <c r="V214" s="39"/>
      <c r="W214"/>
    </row>
    <row r="215" spans="1:23" ht="55.5" hidden="1" customHeight="1">
      <c r="A215" s="40">
        <v>17</v>
      </c>
      <c r="B215" s="39"/>
      <c r="C215" s="39"/>
      <c r="D215" s="39"/>
      <c r="E215" s="39"/>
      <c r="F215" s="39"/>
      <c r="G215" s="39"/>
      <c r="H215" s="42"/>
      <c r="I215" s="38"/>
      <c r="J215" s="38"/>
      <c r="K215" s="136"/>
      <c r="L215" s="136"/>
      <c r="M215" s="36"/>
      <c r="N215" s="36"/>
      <c r="O215" s="36"/>
      <c r="P215" s="36"/>
      <c r="Q215" s="36"/>
      <c r="R215" s="37">
        <f t="shared" si="4"/>
        <v>0</v>
      </c>
      <c r="S215" s="32">
        <f t="shared" si="5"/>
        <v>0</v>
      </c>
      <c r="T215" s="34">
        <f t="shared" si="6"/>
        <v>0</v>
      </c>
      <c r="U215" s="34">
        <f t="shared" si="7"/>
        <v>0</v>
      </c>
      <c r="V215" s="39"/>
      <c r="W215"/>
    </row>
    <row r="216" spans="1:23" ht="55.5" hidden="1" customHeight="1">
      <c r="A216" s="40">
        <v>18</v>
      </c>
      <c r="B216" s="39"/>
      <c r="C216" s="39"/>
      <c r="D216" s="39"/>
      <c r="E216" s="39"/>
      <c r="F216" s="39"/>
      <c r="G216" s="39"/>
      <c r="H216" s="42"/>
      <c r="I216" s="38"/>
      <c r="J216" s="38"/>
      <c r="K216" s="136"/>
      <c r="L216" s="136"/>
      <c r="M216" s="36"/>
      <c r="N216" s="36"/>
      <c r="O216" s="36"/>
      <c r="P216" s="36"/>
      <c r="Q216" s="36"/>
      <c r="R216" s="37">
        <f t="shared" si="4"/>
        <v>0</v>
      </c>
      <c r="S216" s="32">
        <f t="shared" si="5"/>
        <v>0</v>
      </c>
      <c r="T216" s="34">
        <f t="shared" si="6"/>
        <v>0</v>
      </c>
      <c r="U216" s="34">
        <f t="shared" si="7"/>
        <v>0</v>
      </c>
      <c r="V216" s="39"/>
      <c r="W216"/>
    </row>
    <row r="217" spans="1:23" ht="55.5" hidden="1" customHeight="1">
      <c r="A217" s="40">
        <v>19</v>
      </c>
      <c r="B217" s="39"/>
      <c r="C217" s="39"/>
      <c r="D217" s="39"/>
      <c r="E217" s="39"/>
      <c r="F217" s="39"/>
      <c r="G217" s="39"/>
      <c r="H217" s="42"/>
      <c r="I217" s="38"/>
      <c r="J217" s="38"/>
      <c r="K217" s="136"/>
      <c r="L217" s="136"/>
      <c r="M217" s="36"/>
      <c r="N217" s="36"/>
      <c r="O217" s="36"/>
      <c r="P217" s="36"/>
      <c r="Q217" s="36"/>
      <c r="R217" s="37">
        <f t="shared" si="4"/>
        <v>0</v>
      </c>
      <c r="S217" s="32">
        <f t="shared" si="5"/>
        <v>0</v>
      </c>
      <c r="T217" s="34">
        <f t="shared" si="6"/>
        <v>0</v>
      </c>
      <c r="U217" s="34">
        <f t="shared" si="7"/>
        <v>0</v>
      </c>
      <c r="V217" s="39"/>
      <c r="W217"/>
    </row>
    <row r="218" spans="1:23" ht="55.5" hidden="1" customHeight="1">
      <c r="A218" s="40">
        <v>20</v>
      </c>
      <c r="B218" s="39"/>
      <c r="C218" s="39"/>
      <c r="D218" s="39"/>
      <c r="E218" s="39"/>
      <c r="F218" s="39"/>
      <c r="G218" s="39"/>
      <c r="H218" s="42"/>
      <c r="I218" s="38"/>
      <c r="J218" s="38"/>
      <c r="K218" s="136"/>
      <c r="L218" s="136"/>
      <c r="M218" s="36"/>
      <c r="N218" s="36"/>
      <c r="O218" s="36"/>
      <c r="P218" s="36"/>
      <c r="Q218" s="36"/>
      <c r="R218" s="37">
        <f t="shared" si="4"/>
        <v>0</v>
      </c>
      <c r="S218" s="32">
        <f t="shared" si="5"/>
        <v>0</v>
      </c>
      <c r="T218" s="34">
        <f t="shared" si="6"/>
        <v>0</v>
      </c>
      <c r="U218" s="34">
        <f t="shared" si="7"/>
        <v>0</v>
      </c>
      <c r="V218" s="39"/>
      <c r="W218"/>
    </row>
    <row r="219" spans="1:23" ht="55.5" hidden="1" customHeight="1">
      <c r="A219" s="40">
        <v>21</v>
      </c>
      <c r="B219" s="39"/>
      <c r="C219" s="39"/>
      <c r="D219" s="39"/>
      <c r="E219" s="39"/>
      <c r="F219" s="39"/>
      <c r="G219" s="39"/>
      <c r="H219" s="42"/>
      <c r="I219" s="38"/>
      <c r="J219" s="38"/>
      <c r="K219" s="136"/>
      <c r="L219" s="136"/>
      <c r="M219" s="36"/>
      <c r="N219" s="36"/>
      <c r="O219" s="36"/>
      <c r="P219" s="36"/>
      <c r="Q219" s="36"/>
      <c r="R219" s="37">
        <f t="shared" si="4"/>
        <v>0</v>
      </c>
      <c r="S219" s="32">
        <f t="shared" si="5"/>
        <v>0</v>
      </c>
      <c r="T219" s="34">
        <f t="shared" si="6"/>
        <v>0</v>
      </c>
      <c r="U219" s="34">
        <f>IFERROR(R219/$R$224*100,0)</f>
        <v>0</v>
      </c>
      <c r="V219" s="39"/>
      <c r="W219"/>
    </row>
    <row r="220" spans="1:23" ht="55.5" hidden="1" customHeight="1">
      <c r="A220" s="40">
        <v>22</v>
      </c>
      <c r="B220" s="39"/>
      <c r="C220" s="39"/>
      <c r="D220" s="39"/>
      <c r="E220" s="39"/>
      <c r="F220" s="39"/>
      <c r="G220" s="39"/>
      <c r="H220" s="42"/>
      <c r="I220" s="38"/>
      <c r="J220" s="38"/>
      <c r="K220" s="136"/>
      <c r="L220" s="136"/>
      <c r="M220" s="36"/>
      <c r="N220" s="36"/>
      <c r="O220" s="36"/>
      <c r="P220" s="36"/>
      <c r="Q220" s="36"/>
      <c r="R220" s="37">
        <f t="shared" si="4"/>
        <v>0</v>
      </c>
      <c r="S220" s="32">
        <f t="shared" si="5"/>
        <v>0</v>
      </c>
      <c r="T220" s="34">
        <f t="shared" si="6"/>
        <v>0</v>
      </c>
      <c r="U220" s="34">
        <f>IFERROR(R220/$R$224*100,0)</f>
        <v>0</v>
      </c>
      <c r="V220" s="39"/>
      <c r="W220"/>
    </row>
    <row r="221" spans="1:23" ht="55.5" hidden="1" customHeight="1">
      <c r="A221" s="40">
        <v>23</v>
      </c>
      <c r="B221" s="39"/>
      <c r="C221" s="39"/>
      <c r="D221" s="39"/>
      <c r="E221" s="39"/>
      <c r="F221" s="39"/>
      <c r="G221" s="39"/>
      <c r="H221" s="42"/>
      <c r="I221" s="38"/>
      <c r="J221" s="38"/>
      <c r="K221" s="136"/>
      <c r="L221" s="136"/>
      <c r="M221" s="36"/>
      <c r="N221" s="36"/>
      <c r="O221" s="36"/>
      <c r="P221" s="36"/>
      <c r="Q221" s="36"/>
      <c r="R221" s="37">
        <f t="shared" si="4"/>
        <v>0</v>
      </c>
      <c r="S221" s="32">
        <f t="shared" si="5"/>
        <v>0</v>
      </c>
      <c r="T221" s="34">
        <f t="shared" si="6"/>
        <v>0</v>
      </c>
      <c r="U221" s="34">
        <f>IFERROR(R221/$R$224*100,0)</f>
        <v>0</v>
      </c>
      <c r="V221" s="39"/>
      <c r="W221"/>
    </row>
    <row r="222" spans="1:23" ht="55.5" hidden="1" customHeight="1">
      <c r="A222" s="40">
        <v>24</v>
      </c>
      <c r="B222" s="39"/>
      <c r="C222" s="39"/>
      <c r="D222" s="39"/>
      <c r="E222" s="39"/>
      <c r="F222" s="39"/>
      <c r="G222" s="39"/>
      <c r="H222" s="42"/>
      <c r="I222" s="38"/>
      <c r="J222" s="38"/>
      <c r="K222" s="136"/>
      <c r="L222" s="136"/>
      <c r="M222" s="36"/>
      <c r="N222" s="36"/>
      <c r="O222" s="36"/>
      <c r="P222" s="36"/>
      <c r="Q222" s="36"/>
      <c r="R222" s="37">
        <f t="shared" si="4"/>
        <v>0</v>
      </c>
      <c r="S222" s="32">
        <f t="shared" si="5"/>
        <v>0</v>
      </c>
      <c r="T222" s="34">
        <f t="shared" si="6"/>
        <v>0</v>
      </c>
      <c r="U222" s="34">
        <f>IFERROR(R222/$R$224*100,0)</f>
        <v>0</v>
      </c>
      <c r="V222" s="39"/>
      <c r="W222"/>
    </row>
    <row r="223" spans="1:23" ht="55.5" hidden="1" customHeight="1">
      <c r="A223" s="40">
        <v>25</v>
      </c>
      <c r="B223" s="39"/>
      <c r="C223" s="39"/>
      <c r="D223" s="39"/>
      <c r="E223" s="39"/>
      <c r="F223" s="39"/>
      <c r="G223" s="39"/>
      <c r="H223" s="42"/>
      <c r="I223" s="38"/>
      <c r="J223" s="38"/>
      <c r="K223" s="136"/>
      <c r="L223" s="136"/>
      <c r="M223" s="36"/>
      <c r="N223" s="36"/>
      <c r="O223" s="36"/>
      <c r="P223" s="36"/>
      <c r="Q223" s="36"/>
      <c r="R223" s="37">
        <f t="shared" si="4"/>
        <v>0</v>
      </c>
      <c r="S223" s="32">
        <f t="shared" si="5"/>
        <v>0</v>
      </c>
      <c r="T223" s="34">
        <f t="shared" si="6"/>
        <v>0</v>
      </c>
      <c r="U223" s="34">
        <f>IFERROR(R223/$R$224*100,0)</f>
        <v>0</v>
      </c>
      <c r="V223" s="39"/>
      <c r="W223"/>
    </row>
    <row r="224" spans="1:23" s="17" customFormat="1" ht="24.75" customHeight="1">
      <c r="A224" s="1013" t="s">
        <v>38</v>
      </c>
      <c r="B224" s="1014"/>
      <c r="C224" s="1014"/>
      <c r="D224" s="1014"/>
      <c r="E224" s="1014"/>
      <c r="F224" s="1014"/>
      <c r="G224" s="1014"/>
      <c r="H224" s="1014"/>
      <c r="I224" s="1014"/>
      <c r="J224" s="1015"/>
      <c r="K224" s="111">
        <f>SUM(K200:K208)</f>
        <v>10001.26</v>
      </c>
      <c r="L224" s="111">
        <f>SUM(L200:L208)</f>
        <v>10001.26</v>
      </c>
      <c r="M224" s="1016"/>
      <c r="N224" s="1017"/>
      <c r="O224" s="1018"/>
      <c r="P224" s="13">
        <f>SUM(P200:P208)</f>
        <v>0</v>
      </c>
      <c r="Q224" s="13">
        <f>SUM(Q200:Q208)</f>
        <v>0</v>
      </c>
      <c r="R224" s="13">
        <f>SUM(R200:R208)</f>
        <v>0</v>
      </c>
      <c r="S224" s="14">
        <f>SUM(S200:S223)</f>
        <v>0</v>
      </c>
      <c r="T224" s="15">
        <f>IFERROR(S224/K224*100,0)</f>
        <v>0</v>
      </c>
      <c r="U224" s="15">
        <f>SUM(U200:U208)</f>
        <v>100</v>
      </c>
      <c r="V224" s="16"/>
      <c r="W224"/>
    </row>
    <row r="225" spans="1:23">
      <c r="A225" s="43" t="s">
        <v>39</v>
      </c>
      <c r="B225" s="43"/>
      <c r="C225" s="43"/>
      <c r="D225" s="43"/>
      <c r="E225" s="43"/>
      <c r="F225" s="43"/>
      <c r="G225" s="43"/>
      <c r="H225" s="43"/>
      <c r="I225" s="43"/>
      <c r="J225" s="43"/>
      <c r="K225" s="205"/>
      <c r="L225" s="205"/>
      <c r="M225" s="44"/>
      <c r="N225" s="44"/>
      <c r="O225" s="44"/>
      <c r="P225" s="47"/>
      <c r="Q225" s="47"/>
      <c r="R225" s="48"/>
      <c r="S225" s="203">
        <f>L224-K224</f>
        <v>0</v>
      </c>
      <c r="T225" s="43">
        <f>IFERROR(S225/K225*100,0)</f>
        <v>0</v>
      </c>
      <c r="U225" s="43"/>
      <c r="V225" s="43"/>
      <c r="W225"/>
    </row>
    <row r="226" spans="1:23" ht="36" customHeight="1">
      <c r="A226" s="1001" t="s">
        <v>40</v>
      </c>
      <c r="B226" s="1002"/>
      <c r="C226" s="1002"/>
      <c r="D226" s="1002"/>
      <c r="E226" s="1002"/>
      <c r="F226" s="1002"/>
      <c r="G226" s="1002"/>
      <c r="H226" s="1002"/>
      <c r="I226" s="1002"/>
      <c r="J226" s="1002"/>
      <c r="K226" s="1002"/>
      <c r="L226" s="1002"/>
      <c r="M226" s="1002"/>
      <c r="N226" s="1002"/>
      <c r="O226" s="1002"/>
      <c r="P226" s="1002"/>
      <c r="Q226" s="1002"/>
      <c r="R226" s="1002"/>
      <c r="S226" s="1002"/>
      <c r="T226" s="1002"/>
      <c r="U226" s="1002"/>
      <c r="V226" s="1003"/>
      <c r="W226"/>
    </row>
    <row r="227" spans="1:23" ht="95.25" customHeight="1">
      <c r="A227" s="1034"/>
      <c r="B227" s="1035"/>
      <c r="C227" s="1035"/>
      <c r="D227" s="1035"/>
      <c r="E227" s="1035"/>
      <c r="F227" s="1035"/>
      <c r="G227" s="1035"/>
      <c r="H227" s="1035"/>
      <c r="I227" s="1035"/>
      <c r="J227" s="1035"/>
      <c r="K227" s="1035"/>
      <c r="L227" s="1035"/>
      <c r="M227" s="1035"/>
      <c r="N227" s="1035"/>
      <c r="O227" s="1035"/>
      <c r="P227" s="1035"/>
      <c r="Q227" s="1035"/>
      <c r="R227" s="1035"/>
      <c r="S227" s="1035"/>
      <c r="T227" s="1035"/>
      <c r="U227" s="1035"/>
      <c r="V227" s="1036"/>
    </row>
    <row r="228" spans="1:23" ht="15" hidden="1" customHeight="1">
      <c r="A228" s="1037" t="s">
        <v>41</v>
      </c>
      <c r="B228" s="1037"/>
      <c r="C228" s="1037"/>
      <c r="D228" s="1037"/>
      <c r="E228" s="1037"/>
      <c r="F228" s="1037"/>
      <c r="G228" s="1037"/>
      <c r="H228" s="1037"/>
      <c r="I228" s="1037"/>
      <c r="J228" s="23"/>
      <c r="K228" s="23"/>
      <c r="L228" s="23"/>
      <c r="M228" s="23"/>
      <c r="N228" s="23"/>
      <c r="O228" s="23"/>
      <c r="P228" s="23"/>
      <c r="Q228" s="23"/>
      <c r="R228" s="23"/>
      <c r="S228" s="23"/>
      <c r="T228" s="23"/>
      <c r="U228" s="23"/>
      <c r="V228" s="23"/>
    </row>
    <row r="229" spans="1:23" ht="15" hidden="1" customHeight="1">
      <c r="A229" s="24" t="s">
        <v>42</v>
      </c>
      <c r="B229" s="24"/>
      <c r="C229" s="1033" t="s">
        <v>43</v>
      </c>
      <c r="D229" s="1033"/>
      <c r="E229" s="1033"/>
      <c r="F229" s="1033"/>
      <c r="G229" s="1033"/>
      <c r="H229" s="1033"/>
      <c r="I229" s="1033"/>
      <c r="V229" s="1"/>
    </row>
    <row r="230" spans="1:23" ht="15" hidden="1" customHeight="1">
      <c r="A230" s="24" t="s">
        <v>44</v>
      </c>
      <c r="B230" s="24"/>
      <c r="C230" s="1033" t="s">
        <v>45</v>
      </c>
      <c r="D230" s="1033"/>
      <c r="E230" s="1033"/>
      <c r="F230" s="1033"/>
      <c r="G230" s="1033"/>
      <c r="H230" s="1033"/>
      <c r="I230" s="1033"/>
      <c r="V230" s="1"/>
    </row>
    <row r="231" spans="1:23" ht="15" hidden="1" customHeight="1">
      <c r="A231" s="24" t="s">
        <v>46</v>
      </c>
      <c r="B231" s="24"/>
      <c r="C231" s="1033" t="s">
        <v>47</v>
      </c>
      <c r="D231" s="1033"/>
      <c r="E231" s="1033"/>
      <c r="F231" s="1033"/>
      <c r="G231" s="1033"/>
      <c r="H231" s="1033"/>
      <c r="I231" s="1033"/>
      <c r="V231" s="1"/>
    </row>
    <row r="232" spans="1:23" ht="15" hidden="1" customHeight="1">
      <c r="A232" s="24" t="s">
        <v>48</v>
      </c>
      <c r="B232" s="24"/>
      <c r="C232" s="1033" t="s">
        <v>49</v>
      </c>
      <c r="D232" s="1033"/>
      <c r="E232" s="1033"/>
      <c r="F232" s="1033"/>
      <c r="G232" s="1033"/>
      <c r="H232" s="1033"/>
      <c r="I232" s="1033"/>
      <c r="V232" s="1"/>
    </row>
    <row r="233" spans="1:23" ht="35.25" customHeight="1"/>
  </sheetData>
  <sheetProtection formatCells="0" formatRows="0" insertRows="0" deleteRows="0"/>
  <mergeCells count="192">
    <mergeCell ref="J191:V191"/>
    <mergeCell ref="A192:I192"/>
    <mergeCell ref="J192:V192"/>
    <mergeCell ref="A186:V186"/>
    <mergeCell ref="A187:V187"/>
    <mergeCell ref="A188:I188"/>
    <mergeCell ref="J188:V188"/>
    <mergeCell ref="A189:I189"/>
    <mergeCell ref="J189:V189"/>
    <mergeCell ref="C231:I231"/>
    <mergeCell ref="C232:I232"/>
    <mergeCell ref="A228:I228"/>
    <mergeCell ref="I198:I199"/>
    <mergeCell ref="A224:J224"/>
    <mergeCell ref="A226:V226"/>
    <mergeCell ref="A227:V227"/>
    <mergeCell ref="J198:J199"/>
    <mergeCell ref="K198:K199"/>
    <mergeCell ref="D198:D199"/>
    <mergeCell ref="E198:E199"/>
    <mergeCell ref="F198:F199"/>
    <mergeCell ref="G198:G199"/>
    <mergeCell ref="M224:O224"/>
    <mergeCell ref="A197:A199"/>
    <mergeCell ref="B197:B199"/>
    <mergeCell ref="C197:H197"/>
    <mergeCell ref="I197:J197"/>
    <mergeCell ref="K197:R197"/>
    <mergeCell ref="S197:T197"/>
    <mergeCell ref="U197:U199"/>
    <mergeCell ref="V197:V199"/>
    <mergeCell ref="C198:C199"/>
    <mergeCell ref="M198:O198"/>
    <mergeCell ref="A6:F7"/>
    <mergeCell ref="B8:F8"/>
    <mergeCell ref="B9:D9"/>
    <mergeCell ref="E9:F9"/>
    <mergeCell ref="B10:D10"/>
    <mergeCell ref="E10:F10"/>
    <mergeCell ref="C229:I229"/>
    <mergeCell ref="C230:I230"/>
    <mergeCell ref="A196:V196"/>
    <mergeCell ref="P198:R198"/>
    <mergeCell ref="S198:S199"/>
    <mergeCell ref="T198:T199"/>
    <mergeCell ref="L198:L199"/>
    <mergeCell ref="H198:H199"/>
    <mergeCell ref="A193:I193"/>
    <mergeCell ref="J193:V193"/>
    <mergeCell ref="A194:I194"/>
    <mergeCell ref="J194:V194"/>
    <mergeCell ref="A195:I195"/>
    <mergeCell ref="J195:V195"/>
    <mergeCell ref="A190:I190"/>
    <mergeCell ref="J190:V190"/>
    <mergeCell ref="A191:I191"/>
    <mergeCell ref="A17:F17"/>
    <mergeCell ref="A18:C18"/>
    <mergeCell ref="D18:F38"/>
    <mergeCell ref="A22:A23"/>
    <mergeCell ref="A24:A26"/>
    <mergeCell ref="A27:A34"/>
    <mergeCell ref="B11:D11"/>
    <mergeCell ref="A12:F12"/>
    <mergeCell ref="A13:F13"/>
    <mergeCell ref="A14:F15"/>
    <mergeCell ref="A16:F16"/>
    <mergeCell ref="B21:C21"/>
    <mergeCell ref="B20:C20"/>
    <mergeCell ref="A43:C43"/>
    <mergeCell ref="D43:F43"/>
    <mergeCell ref="A44:C44"/>
    <mergeCell ref="D44:F44"/>
    <mergeCell ref="A45:C45"/>
    <mergeCell ref="D45:F45"/>
    <mergeCell ref="A39:F39"/>
    <mergeCell ref="A40:F40"/>
    <mergeCell ref="A41:C41"/>
    <mergeCell ref="D41:F41"/>
    <mergeCell ref="A42:C42"/>
    <mergeCell ref="D42:F42"/>
    <mergeCell ref="A49:F49"/>
    <mergeCell ref="A50:F50"/>
    <mergeCell ref="A51:C51"/>
    <mergeCell ref="A52:C52"/>
    <mergeCell ref="A53:C53"/>
    <mergeCell ref="A46:C46"/>
    <mergeCell ref="D46:F46"/>
    <mergeCell ref="A47:C47"/>
    <mergeCell ref="D47:F47"/>
    <mergeCell ref="A48:C48"/>
    <mergeCell ref="D48:F48"/>
    <mergeCell ref="A59:F59"/>
    <mergeCell ref="A60:F60"/>
    <mergeCell ref="A61:F61"/>
    <mergeCell ref="A62:F62"/>
    <mergeCell ref="A63:F63"/>
    <mergeCell ref="A54:C54"/>
    <mergeCell ref="A55:C55"/>
    <mergeCell ref="A56:C56"/>
    <mergeCell ref="A57:C57"/>
    <mergeCell ref="A58:F58"/>
    <mergeCell ref="A70:E70"/>
    <mergeCell ref="B71:E71"/>
    <mergeCell ref="A72:E72"/>
    <mergeCell ref="B73:E73"/>
    <mergeCell ref="A74:E74"/>
    <mergeCell ref="A64:F64"/>
    <mergeCell ref="A65:F65"/>
    <mergeCell ref="A66:F66"/>
    <mergeCell ref="A67:F67"/>
    <mergeCell ref="A68:E68"/>
    <mergeCell ref="A80:E80"/>
    <mergeCell ref="B81:E81"/>
    <mergeCell ref="A82:E82"/>
    <mergeCell ref="B83:E83"/>
    <mergeCell ref="B84:E84"/>
    <mergeCell ref="B75:E75"/>
    <mergeCell ref="A76:E76"/>
    <mergeCell ref="B77:E77"/>
    <mergeCell ref="A78:E78"/>
    <mergeCell ref="B79:E79"/>
    <mergeCell ref="B90:E90"/>
    <mergeCell ref="A91:E91"/>
    <mergeCell ref="B92:E92"/>
    <mergeCell ref="B93:E93"/>
    <mergeCell ref="B94:E94"/>
    <mergeCell ref="B85:E85"/>
    <mergeCell ref="B86:E86"/>
    <mergeCell ref="B87:E87"/>
    <mergeCell ref="B88:E88"/>
    <mergeCell ref="B89:E89"/>
    <mergeCell ref="A100:E100"/>
    <mergeCell ref="B101:E101"/>
    <mergeCell ref="B102:E102"/>
    <mergeCell ref="A103:E103"/>
    <mergeCell ref="B104:E104"/>
    <mergeCell ref="B95:E95"/>
    <mergeCell ref="B96:E96"/>
    <mergeCell ref="B97:E97"/>
    <mergeCell ref="B98:E98"/>
    <mergeCell ref="B99:E99"/>
    <mergeCell ref="B110:E110"/>
    <mergeCell ref="B111:E111"/>
    <mergeCell ref="A112:F112"/>
    <mergeCell ref="A113:F113"/>
    <mergeCell ref="A114:F114"/>
    <mergeCell ref="B105:E105"/>
    <mergeCell ref="A106:E106"/>
    <mergeCell ref="B107:E107"/>
    <mergeCell ref="B108:E108"/>
    <mergeCell ref="A109:E109"/>
    <mergeCell ref="A120:F120"/>
    <mergeCell ref="A121:F121"/>
    <mergeCell ref="A122:F122"/>
    <mergeCell ref="A123:F123"/>
    <mergeCell ref="A115:F115"/>
    <mergeCell ref="A116:F116"/>
    <mergeCell ref="A117:F117"/>
    <mergeCell ref="A118:F118"/>
    <mergeCell ref="A119:F119"/>
    <mergeCell ref="A124:C124"/>
    <mergeCell ref="C129:C130"/>
    <mergeCell ref="F129:F130"/>
    <mergeCell ref="A133:F133"/>
    <mergeCell ref="A134:B134"/>
    <mergeCell ref="C134:D134"/>
    <mergeCell ref="E134:F134"/>
    <mergeCell ref="A125:F125"/>
    <mergeCell ref="A127:C127"/>
    <mergeCell ref="D127:F127"/>
    <mergeCell ref="A128:C128"/>
    <mergeCell ref="D128:F128"/>
    <mergeCell ref="A142:F142"/>
    <mergeCell ref="A143:C143"/>
    <mergeCell ref="A144:C144"/>
    <mergeCell ref="A145:C145"/>
    <mergeCell ref="A146:C146"/>
    <mergeCell ref="A135:B135"/>
    <mergeCell ref="C135:D135"/>
    <mergeCell ref="E135:F135"/>
    <mergeCell ref="A136:F136"/>
    <mergeCell ref="A141:F141"/>
    <mergeCell ref="A152:F152"/>
    <mergeCell ref="A153:F153"/>
    <mergeCell ref="A154:F154"/>
    <mergeCell ref="A155:F155"/>
    <mergeCell ref="A147:C147"/>
    <mergeCell ref="A148:C148"/>
    <mergeCell ref="A149:C149"/>
    <mergeCell ref="A150:F150"/>
    <mergeCell ref="A151:F151"/>
  </mergeCells>
  <conditionalFormatting sqref="C22:C37">
    <cfRule type="cellIs" dxfId="2" priority="1" operator="equal">
      <formula>"S"</formula>
    </cfRule>
    <cfRule type="cellIs" dxfId="1" priority="2" operator="equal">
      <formula>"P"</formula>
    </cfRule>
    <cfRule type="cellIs" dxfId="0" priority="3" operator="equal">
      <formula>"x"</formula>
    </cfRule>
  </conditionalFormatting>
  <pageMargins left="0.511811024" right="0.511811024" top="0.78740157499999996" bottom="0.78740157499999996" header="0.31496062000000002" footer="0.31496062000000002"/>
  <pageSetup paperSize="9" scale="62"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Y186"/>
  <sheetViews>
    <sheetView showGridLines="0" zoomScale="70" zoomScaleNormal="70" zoomScaleSheetLayoutView="80" workbookViewId="0">
      <selection activeCell="R156" sqref="R156:R160"/>
    </sheetView>
  </sheetViews>
  <sheetFormatPr defaultColWidth="9.140625" defaultRowHeight="26.25"/>
  <cols>
    <col min="1" max="1" width="36.5703125" style="57" customWidth="1"/>
    <col min="2" max="2" width="52.5703125" style="57" customWidth="1"/>
    <col min="3" max="3" width="62.5703125" style="57" customWidth="1"/>
    <col min="4" max="4" width="35.28515625" style="57" customWidth="1"/>
    <col min="5" max="5" width="49.85546875" style="57" customWidth="1"/>
    <col min="6" max="6" width="41" style="57" customWidth="1"/>
    <col min="7" max="7" width="50.42578125" style="57" customWidth="1"/>
    <col min="8" max="8" width="26.42578125" style="57" customWidth="1"/>
    <col min="9" max="9" width="17.5703125" style="57" customWidth="1"/>
    <col min="10" max="10" width="16.28515625" style="57" customWidth="1"/>
    <col min="11" max="15" width="32.28515625" style="57" customWidth="1"/>
    <col min="16" max="16" width="28.5703125" style="57" customWidth="1"/>
    <col min="17" max="17" width="27.140625" style="57" customWidth="1"/>
    <col min="18" max="19" width="30" style="57" customWidth="1"/>
    <col min="20" max="20" width="25" style="57" customWidth="1"/>
    <col min="21" max="21" width="20" style="57" customWidth="1"/>
    <col min="22" max="22" width="36" style="58" customWidth="1"/>
    <col min="23" max="23" width="127.85546875" style="53" bestFit="1" customWidth="1"/>
    <col min="24" max="24" width="9.140625" style="53"/>
    <col min="25" max="25" width="27.85546875" style="53" customWidth="1"/>
    <col min="26" max="27" width="9.140625" style="53"/>
    <col min="28" max="28" width="14" style="53" bestFit="1" customWidth="1"/>
    <col min="29" max="16384" width="9.140625" style="53"/>
  </cols>
  <sheetData>
    <row r="4" spans="1:16" ht="33.75">
      <c r="P4" s="66"/>
    </row>
    <row r="5" spans="1:16" ht="34.5" thickBot="1">
      <c r="P5" s="66"/>
    </row>
    <row r="6" spans="1:16" ht="33.75">
      <c r="A6" s="1772" t="s">
        <v>1176</v>
      </c>
      <c r="B6" s="1773"/>
      <c r="C6" s="1773"/>
      <c r="D6" s="1773"/>
      <c r="E6" s="1773"/>
      <c r="F6" s="1774"/>
      <c r="P6" s="66"/>
    </row>
    <row r="7" spans="1:16" ht="34.5" thickBot="1">
      <c r="A7" s="1775"/>
      <c r="B7" s="1776"/>
      <c r="C7" s="1776"/>
      <c r="D7" s="1776"/>
      <c r="E7" s="1776"/>
      <c r="F7" s="1777"/>
      <c r="P7" s="66"/>
    </row>
    <row r="8" spans="1:16" ht="34.5" thickBot="1">
      <c r="A8" s="496" t="s">
        <v>1177</v>
      </c>
      <c r="B8" s="1778" t="s">
        <v>2272</v>
      </c>
      <c r="C8" s="1731"/>
      <c r="D8" s="1731"/>
      <c r="E8" s="1731"/>
      <c r="F8" s="1732"/>
      <c r="P8" s="66"/>
    </row>
    <row r="9" spans="1:16" ht="34.5" thickBot="1">
      <c r="A9" s="496" t="s">
        <v>1178</v>
      </c>
      <c r="B9" s="1779" t="s">
        <v>1179</v>
      </c>
      <c r="C9" s="1431"/>
      <c r="D9" s="1720"/>
      <c r="E9" s="1780" t="s">
        <v>1180</v>
      </c>
      <c r="F9" s="1720"/>
      <c r="P9" s="66"/>
    </row>
    <row r="10" spans="1:16" ht="34.5" thickBot="1">
      <c r="A10" s="496" t="s">
        <v>1181</v>
      </c>
      <c r="B10" s="1779" t="s">
        <v>1485</v>
      </c>
      <c r="C10" s="1431"/>
      <c r="D10" s="1720"/>
      <c r="E10" s="1780" t="s">
        <v>1486</v>
      </c>
      <c r="F10" s="1720"/>
      <c r="P10" s="66"/>
    </row>
    <row r="11" spans="1:16" ht="34.5" thickBot="1">
      <c r="A11" s="496" t="s">
        <v>1183</v>
      </c>
      <c r="B11" s="1768"/>
      <c r="C11" s="1431"/>
      <c r="D11" s="1431"/>
      <c r="E11" s="497"/>
      <c r="F11" s="498"/>
      <c r="P11" s="66"/>
    </row>
    <row r="12" spans="1:16" ht="34.5" thickBot="1">
      <c r="A12" s="1719" t="s">
        <v>1185</v>
      </c>
      <c r="B12" s="1431"/>
      <c r="C12" s="1431"/>
      <c r="D12" s="1431"/>
      <c r="E12" s="1431"/>
      <c r="F12" s="1720"/>
      <c r="P12" s="66"/>
    </row>
    <row r="13" spans="1:16" ht="42" customHeight="1" thickBot="1">
      <c r="A13" s="1769" t="s">
        <v>302</v>
      </c>
      <c r="B13" s="1770"/>
      <c r="C13" s="1770"/>
      <c r="D13" s="1770"/>
      <c r="E13" s="1770"/>
      <c r="F13" s="1771"/>
      <c r="P13" s="66"/>
    </row>
    <row r="14" spans="1:16" ht="34.5" thickBot="1">
      <c r="A14" s="1719" t="s">
        <v>1187</v>
      </c>
      <c r="B14" s="1431"/>
      <c r="C14" s="1431"/>
      <c r="D14" s="1431"/>
      <c r="E14" s="1431"/>
      <c r="F14" s="1720"/>
      <c r="P14" s="66"/>
    </row>
    <row r="15" spans="1:16" ht="34.5" thickBot="1">
      <c r="A15" s="1739" t="s">
        <v>1188</v>
      </c>
      <c r="B15" s="1731"/>
      <c r="C15" s="1731"/>
      <c r="D15" s="1731"/>
      <c r="E15" s="1731"/>
      <c r="F15" s="1732"/>
      <c r="P15" s="66"/>
    </row>
    <row r="16" spans="1:16" ht="33.75">
      <c r="A16" s="1758" t="s">
        <v>1189</v>
      </c>
      <c r="B16" s="1759"/>
      <c r="C16" s="1760"/>
      <c r="D16" s="1761"/>
      <c r="E16" s="1755"/>
      <c r="F16" s="1755"/>
      <c r="P16" s="66"/>
    </row>
    <row r="17" spans="1:16" ht="33.75">
      <c r="A17" s="499" t="s">
        <v>1190</v>
      </c>
      <c r="B17" s="500" t="s">
        <v>1191</v>
      </c>
      <c r="C17" s="501" t="s">
        <v>1192</v>
      </c>
      <c r="D17" s="1762"/>
      <c r="E17" s="1762"/>
      <c r="F17" s="1762"/>
      <c r="P17" s="66"/>
    </row>
    <row r="18" spans="1:16" ht="33.75">
      <c r="A18" s="502" t="s">
        <v>1193</v>
      </c>
      <c r="B18" s="1685" t="s">
        <v>1289</v>
      </c>
      <c r="C18" s="1686"/>
      <c r="D18" s="1762"/>
      <c r="E18" s="1762"/>
      <c r="F18" s="1762"/>
      <c r="P18" s="66"/>
    </row>
    <row r="19" spans="1:16" ht="33.75">
      <c r="A19" s="503" t="s">
        <v>1195</v>
      </c>
      <c r="B19" s="1763" t="s">
        <v>1196</v>
      </c>
      <c r="C19" s="1686"/>
      <c r="D19" s="1762"/>
      <c r="E19" s="1762"/>
      <c r="F19" s="1762"/>
      <c r="P19" s="66"/>
    </row>
    <row r="20" spans="1:16" ht="38.25" customHeight="1">
      <c r="A20" s="1764" t="s">
        <v>1197</v>
      </c>
      <c r="B20" s="504" t="s">
        <v>1198</v>
      </c>
      <c r="C20" s="505">
        <v>1</v>
      </c>
      <c r="D20" s="1762"/>
      <c r="E20" s="1762"/>
      <c r="F20" s="1762"/>
      <c r="P20" s="66"/>
    </row>
    <row r="21" spans="1:16" ht="33.75">
      <c r="A21" s="1765"/>
      <c r="B21" s="504" t="s">
        <v>183</v>
      </c>
      <c r="C21" s="505">
        <v>1</v>
      </c>
      <c r="D21" s="1762"/>
      <c r="E21" s="1762"/>
      <c r="F21" s="1762"/>
      <c r="P21" s="66"/>
    </row>
    <row r="22" spans="1:16" ht="40.5" customHeight="1">
      <c r="A22" s="1764" t="s">
        <v>1199</v>
      </c>
      <c r="B22" s="504" t="s">
        <v>61</v>
      </c>
      <c r="C22" s="505">
        <v>1</v>
      </c>
      <c r="D22" s="1762"/>
      <c r="E22" s="1762"/>
      <c r="F22" s="1762"/>
      <c r="P22" s="66"/>
    </row>
    <row r="23" spans="1:16" ht="52.5" customHeight="1">
      <c r="A23" s="1766"/>
      <c r="B23" s="504" t="s">
        <v>1057</v>
      </c>
      <c r="C23" s="505">
        <v>27</v>
      </c>
      <c r="D23" s="1762"/>
      <c r="E23" s="1762"/>
      <c r="F23" s="1762"/>
      <c r="P23" s="66"/>
    </row>
    <row r="24" spans="1:16" ht="48" customHeight="1">
      <c r="A24" s="1766"/>
      <c r="B24" s="504" t="s">
        <v>85</v>
      </c>
      <c r="C24" s="505">
        <v>20</v>
      </c>
      <c r="D24" s="1762"/>
      <c r="E24" s="1762"/>
      <c r="F24" s="1762"/>
      <c r="P24" s="66"/>
    </row>
    <row r="25" spans="1:16" ht="41.25" customHeight="1">
      <c r="A25" s="1767" t="s">
        <v>1199</v>
      </c>
      <c r="B25" s="504" t="s">
        <v>184</v>
      </c>
      <c r="C25" s="505">
        <v>1</v>
      </c>
      <c r="D25" s="1762"/>
      <c r="E25" s="1762"/>
      <c r="F25" s="1762"/>
      <c r="P25" s="66"/>
    </row>
    <row r="26" spans="1:16" ht="39" customHeight="1">
      <c r="A26" s="1766"/>
      <c r="B26" s="504" t="s">
        <v>1055</v>
      </c>
      <c r="C26" s="505">
        <v>1</v>
      </c>
      <c r="D26" s="1762"/>
      <c r="E26" s="1762"/>
      <c r="F26" s="1762"/>
      <c r="P26" s="66"/>
    </row>
    <row r="27" spans="1:16" ht="36" customHeight="1">
      <c r="A27" s="1766"/>
      <c r="B27" s="504" t="s">
        <v>7</v>
      </c>
      <c r="C27" s="505">
        <v>1</v>
      </c>
      <c r="D27" s="1762"/>
      <c r="E27" s="1762"/>
      <c r="F27" s="1762"/>
      <c r="P27" s="66"/>
    </row>
    <row r="28" spans="1:16" ht="36" customHeight="1">
      <c r="A28" s="1766"/>
      <c r="B28" s="504" t="s">
        <v>55</v>
      </c>
      <c r="C28" s="505">
        <v>1</v>
      </c>
      <c r="D28" s="1762"/>
      <c r="E28" s="1762"/>
      <c r="F28" s="1762"/>
      <c r="P28" s="66"/>
    </row>
    <row r="29" spans="1:16" ht="33.75">
      <c r="A29" s="1766"/>
      <c r="B29" s="504" t="s">
        <v>303</v>
      </c>
      <c r="C29" s="505">
        <v>40</v>
      </c>
      <c r="D29" s="1762"/>
      <c r="E29" s="1762"/>
      <c r="F29" s="1762"/>
      <c r="P29" s="66"/>
    </row>
    <row r="30" spans="1:16" ht="33.75">
      <c r="A30" s="1766"/>
      <c r="B30" s="504" t="s">
        <v>59</v>
      </c>
      <c r="C30" s="505">
        <v>1</v>
      </c>
      <c r="D30" s="1762"/>
      <c r="E30" s="1762"/>
      <c r="F30" s="1762"/>
      <c r="P30" s="66"/>
    </row>
    <row r="31" spans="1:16" ht="33.75">
      <c r="A31" s="1766"/>
      <c r="B31" s="504" t="s">
        <v>732</v>
      </c>
      <c r="C31" s="505">
        <v>1</v>
      </c>
      <c r="D31" s="1762"/>
      <c r="E31" s="1762"/>
      <c r="F31" s="1762"/>
      <c r="P31" s="66"/>
    </row>
    <row r="32" spans="1:16" ht="33.75">
      <c r="A32" s="1765"/>
      <c r="B32" s="504" t="s">
        <v>575</v>
      </c>
      <c r="C32" s="505">
        <v>1</v>
      </c>
      <c r="D32" s="1762"/>
      <c r="E32" s="1762"/>
      <c r="F32" s="1762"/>
      <c r="P32" s="66"/>
    </row>
    <row r="33" spans="1:16" ht="33.75">
      <c r="A33" s="506" t="s">
        <v>1200</v>
      </c>
      <c r="B33" s="504" t="s">
        <v>839</v>
      </c>
      <c r="C33" s="505">
        <v>1</v>
      </c>
      <c r="D33" s="1762"/>
      <c r="E33" s="1762"/>
      <c r="F33" s="1762"/>
      <c r="P33" s="66"/>
    </row>
    <row r="34" spans="1:16" ht="33.75">
      <c r="A34" s="507"/>
      <c r="B34" s="508" t="s">
        <v>574</v>
      </c>
      <c r="C34" s="505">
        <v>1</v>
      </c>
      <c r="D34" s="1762"/>
      <c r="E34" s="1762"/>
      <c r="F34" s="1762"/>
      <c r="P34" s="66"/>
    </row>
    <row r="35" spans="1:16" ht="45">
      <c r="A35" s="507"/>
      <c r="B35" s="509" t="s">
        <v>57</v>
      </c>
      <c r="C35" s="510">
        <v>1</v>
      </c>
      <c r="D35" s="1762"/>
      <c r="E35" s="1762"/>
      <c r="F35" s="1762"/>
      <c r="P35" s="66"/>
    </row>
    <row r="36" spans="1:16" ht="34.5" thickBot="1">
      <c r="A36" s="511"/>
      <c r="B36" s="512" t="s">
        <v>1201</v>
      </c>
      <c r="C36" s="503">
        <f>SUM(C19:C35)</f>
        <v>100</v>
      </c>
      <c r="D36" s="1762"/>
      <c r="E36" s="1762"/>
      <c r="F36" s="1762"/>
      <c r="P36" s="66"/>
    </row>
    <row r="37" spans="1:16" ht="34.5" thickBot="1">
      <c r="A37" s="1719" t="s">
        <v>1202</v>
      </c>
      <c r="B37" s="1431"/>
      <c r="C37" s="1431"/>
      <c r="D37" s="1431"/>
      <c r="E37" s="1431"/>
      <c r="F37" s="1720"/>
      <c r="P37" s="66"/>
    </row>
    <row r="38" spans="1:16" ht="34.5" thickBot="1">
      <c r="A38" s="1739" t="s">
        <v>1203</v>
      </c>
      <c r="B38" s="1731"/>
      <c r="C38" s="1731"/>
      <c r="D38" s="1731"/>
      <c r="E38" s="1731"/>
      <c r="F38" s="1732"/>
      <c r="P38" s="66"/>
    </row>
    <row r="39" spans="1:16" ht="34.5" thickBot="1">
      <c r="A39" s="1751" t="s">
        <v>1204</v>
      </c>
      <c r="B39" s="1431"/>
      <c r="C39" s="1720"/>
      <c r="D39" s="1757" t="s">
        <v>1205</v>
      </c>
      <c r="E39" s="1431"/>
      <c r="F39" s="1720"/>
      <c r="P39" s="66"/>
    </row>
    <row r="40" spans="1:16" ht="34.5" thickBot="1">
      <c r="A40" s="1734" t="s">
        <v>1487</v>
      </c>
      <c r="B40" s="1299"/>
      <c r="C40" s="1735"/>
      <c r="D40" s="1734" t="s">
        <v>1488</v>
      </c>
      <c r="E40" s="1299"/>
      <c r="F40" s="1735"/>
      <c r="P40" s="66"/>
    </row>
    <row r="41" spans="1:16" ht="34.5" thickBot="1">
      <c r="A41" s="1734" t="s">
        <v>1489</v>
      </c>
      <c r="B41" s="1299"/>
      <c r="C41" s="1735"/>
      <c r="D41" s="1734" t="s">
        <v>1490</v>
      </c>
      <c r="E41" s="1299"/>
      <c r="F41" s="1735"/>
      <c r="P41" s="66"/>
    </row>
    <row r="42" spans="1:16" ht="34.5" thickBot="1">
      <c r="A42" s="1734" t="s">
        <v>1491</v>
      </c>
      <c r="B42" s="1299"/>
      <c r="C42" s="1735"/>
      <c r="D42" s="1734" t="s">
        <v>2046</v>
      </c>
      <c r="E42" s="1299"/>
      <c r="F42" s="1735"/>
      <c r="P42" s="66"/>
    </row>
    <row r="43" spans="1:16" ht="34.5" thickBot="1">
      <c r="A43" s="1734" t="s">
        <v>1492</v>
      </c>
      <c r="B43" s="1299"/>
      <c r="C43" s="1735"/>
      <c r="D43" s="1734" t="s">
        <v>1493</v>
      </c>
      <c r="E43" s="1299"/>
      <c r="F43" s="1735"/>
      <c r="P43" s="66"/>
    </row>
    <row r="44" spans="1:16" ht="34.5" thickBot="1">
      <c r="A44" s="1734"/>
      <c r="B44" s="1299"/>
      <c r="C44" s="1735"/>
      <c r="D44" s="1734" t="s">
        <v>1494</v>
      </c>
      <c r="E44" s="1299"/>
      <c r="F44" s="1735"/>
      <c r="P44" s="66"/>
    </row>
    <row r="45" spans="1:16" ht="34.5" thickBot="1">
      <c r="A45" s="1719" t="s">
        <v>1206</v>
      </c>
      <c r="B45" s="1431"/>
      <c r="C45" s="1431"/>
      <c r="D45" s="1431"/>
      <c r="E45" s="1431"/>
      <c r="F45" s="1720"/>
      <c r="P45" s="66"/>
    </row>
    <row r="46" spans="1:16" ht="34.5" thickBot="1">
      <c r="A46" s="1739" t="s">
        <v>1207</v>
      </c>
      <c r="B46" s="1731"/>
      <c r="C46" s="1731"/>
      <c r="D46" s="1731"/>
      <c r="E46" s="1731"/>
      <c r="F46" s="1732"/>
      <c r="P46" s="66"/>
    </row>
    <row r="47" spans="1:16" ht="34.5" thickBot="1">
      <c r="A47" s="1754" t="s">
        <v>1208</v>
      </c>
      <c r="B47" s="1755"/>
      <c r="C47" s="1725"/>
      <c r="D47" s="513" t="s">
        <v>1209</v>
      </c>
      <c r="E47" s="513">
        <v>2018</v>
      </c>
      <c r="F47" s="513">
        <v>2019</v>
      </c>
      <c r="P47" s="66"/>
    </row>
    <row r="48" spans="1:16" ht="34.5" thickBot="1">
      <c r="A48" s="1756" t="s">
        <v>303</v>
      </c>
      <c r="B48" s="1431"/>
      <c r="C48" s="1720"/>
      <c r="D48" s="514"/>
      <c r="E48" s="515"/>
      <c r="F48" s="515"/>
      <c r="P48" s="66"/>
    </row>
    <row r="49" spans="1:16" ht="34.5" thickBot="1">
      <c r="A49" s="1756" t="s">
        <v>1057</v>
      </c>
      <c r="B49" s="1431"/>
      <c r="C49" s="1720"/>
      <c r="D49" s="514"/>
      <c r="E49" s="515"/>
      <c r="F49" s="515"/>
      <c r="P49" s="66"/>
    </row>
    <row r="50" spans="1:16" ht="34.5" thickBot="1">
      <c r="A50" s="1756" t="s">
        <v>85</v>
      </c>
      <c r="B50" s="1431"/>
      <c r="C50" s="1720"/>
      <c r="D50" s="514"/>
      <c r="E50" s="515"/>
      <c r="F50" s="515"/>
      <c r="P50" s="66"/>
    </row>
    <row r="51" spans="1:16" ht="34.5" thickBot="1">
      <c r="A51" s="1751" t="s">
        <v>1213</v>
      </c>
      <c r="B51" s="1752"/>
      <c r="C51" s="1753"/>
      <c r="D51" s="513" t="s">
        <v>1209</v>
      </c>
      <c r="E51" s="513">
        <v>2018</v>
      </c>
      <c r="F51" s="513">
        <v>2019</v>
      </c>
      <c r="P51" s="66"/>
    </row>
    <row r="52" spans="1:16" ht="34.5" thickBot="1">
      <c r="A52" s="1734" t="s">
        <v>1295</v>
      </c>
      <c r="B52" s="1299"/>
      <c r="C52" s="1735"/>
      <c r="D52" s="515"/>
      <c r="E52" s="515"/>
      <c r="F52" s="515"/>
      <c r="P52" s="66"/>
    </row>
    <row r="53" spans="1:16" ht="34.5" thickBot="1">
      <c r="A53" s="1734" t="s">
        <v>1296</v>
      </c>
      <c r="B53" s="1299"/>
      <c r="C53" s="1735"/>
      <c r="D53" s="515"/>
      <c r="E53" s="515"/>
      <c r="F53" s="515"/>
      <c r="P53" s="66"/>
    </row>
    <row r="54" spans="1:16" ht="34.5" thickBot="1">
      <c r="A54" s="1734" t="s">
        <v>1297</v>
      </c>
      <c r="B54" s="1299"/>
      <c r="C54" s="1735"/>
      <c r="D54" s="515"/>
      <c r="E54" s="515"/>
      <c r="F54" s="515"/>
      <c r="P54" s="66"/>
    </row>
    <row r="55" spans="1:16" ht="34.5" thickBot="1">
      <c r="A55" s="1719" t="s">
        <v>1217</v>
      </c>
      <c r="B55" s="1431"/>
      <c r="C55" s="1431"/>
      <c r="D55" s="1431"/>
      <c r="E55" s="1431"/>
      <c r="F55" s="1720"/>
      <c r="P55" s="66"/>
    </row>
    <row r="56" spans="1:16" ht="34.5" thickBot="1">
      <c r="A56" s="1742" t="s">
        <v>1218</v>
      </c>
      <c r="B56" s="1731"/>
      <c r="C56" s="1731"/>
      <c r="D56" s="1731"/>
      <c r="E56" s="1731"/>
      <c r="F56" s="1732"/>
      <c r="P56" s="66"/>
    </row>
    <row r="57" spans="1:16" ht="44.25" customHeight="1" thickBot="1">
      <c r="A57" s="1750" t="s">
        <v>2273</v>
      </c>
      <c r="B57" s="1299"/>
      <c r="C57" s="1299"/>
      <c r="D57" s="827"/>
      <c r="E57" s="827"/>
      <c r="F57" s="828"/>
      <c r="P57" s="66"/>
    </row>
    <row r="58" spans="1:16" ht="48.75" customHeight="1" thickBot="1">
      <c r="A58" s="1734" t="s">
        <v>1495</v>
      </c>
      <c r="B58" s="1748"/>
      <c r="C58" s="1748"/>
      <c r="D58" s="1748"/>
      <c r="E58" s="1748"/>
      <c r="F58" s="1749"/>
      <c r="P58" s="66"/>
    </row>
    <row r="59" spans="1:16" ht="42.75" customHeight="1" thickBot="1">
      <c r="A59" s="1734" t="s">
        <v>1496</v>
      </c>
      <c r="B59" s="1748"/>
      <c r="C59" s="1748"/>
      <c r="D59" s="1748"/>
      <c r="E59" s="1748"/>
      <c r="F59" s="1749"/>
      <c r="P59" s="66"/>
    </row>
    <row r="60" spans="1:16" ht="45" customHeight="1" thickBot="1">
      <c r="A60" s="1734" t="s">
        <v>1497</v>
      </c>
      <c r="B60" s="1748"/>
      <c r="C60" s="1748"/>
      <c r="D60" s="1748"/>
      <c r="E60" s="1748"/>
      <c r="F60" s="1749"/>
      <c r="P60" s="66"/>
    </row>
    <row r="61" spans="1:16" ht="46.5" customHeight="1" thickBot="1">
      <c r="A61" s="1734" t="s">
        <v>1498</v>
      </c>
      <c r="B61" s="1748"/>
      <c r="C61" s="1748"/>
      <c r="D61" s="1748"/>
      <c r="E61" s="1748"/>
      <c r="F61" s="1749"/>
      <c r="P61" s="66"/>
    </row>
    <row r="62" spans="1:16" ht="39.75" customHeight="1" thickBot="1">
      <c r="A62" s="1734" t="s">
        <v>1499</v>
      </c>
      <c r="B62" s="1748"/>
      <c r="C62" s="1748"/>
      <c r="D62" s="1748"/>
      <c r="E62" s="1748"/>
      <c r="F62" s="1749"/>
      <c r="P62" s="66"/>
    </row>
    <row r="63" spans="1:16" ht="42" customHeight="1" thickBot="1">
      <c r="A63" s="1734" t="s">
        <v>1500</v>
      </c>
      <c r="B63" s="1748"/>
      <c r="C63" s="1748"/>
      <c r="D63" s="1748"/>
      <c r="E63" s="1748"/>
      <c r="F63" s="1749"/>
      <c r="P63" s="66"/>
    </row>
    <row r="64" spans="1:16" ht="34.5" thickBot="1">
      <c r="A64" s="1734" t="s">
        <v>1501</v>
      </c>
      <c r="B64" s="1748"/>
      <c r="C64" s="1748"/>
      <c r="D64" s="1748"/>
      <c r="E64" s="1748"/>
      <c r="F64" s="1749"/>
      <c r="P64" s="66"/>
    </row>
    <row r="65" spans="1:16" ht="34.5" thickBot="1">
      <c r="A65" s="1747" t="s">
        <v>1222</v>
      </c>
      <c r="B65" s="1431"/>
      <c r="C65" s="1431"/>
      <c r="D65" s="1431"/>
      <c r="E65" s="1720"/>
      <c r="F65" s="516"/>
      <c r="P65" s="66"/>
    </row>
    <row r="66" spans="1:16" ht="34.5" thickBot="1">
      <c r="A66" s="517" t="s">
        <v>1223</v>
      </c>
      <c r="B66" s="518"/>
      <c r="C66" s="518"/>
      <c r="D66" s="518"/>
      <c r="E66" s="518"/>
      <c r="F66" s="519"/>
      <c r="P66" s="66"/>
    </row>
    <row r="67" spans="1:16" ht="117.75" customHeight="1" thickBot="1">
      <c r="A67" s="1745" t="s">
        <v>2028</v>
      </c>
      <c r="B67" s="1431"/>
      <c r="C67" s="1431"/>
      <c r="D67" s="1431"/>
      <c r="E67" s="1720"/>
      <c r="F67" s="515"/>
      <c r="P67" s="66"/>
    </row>
    <row r="68" spans="1:16" ht="99" customHeight="1" thickBot="1">
      <c r="A68" s="1745" t="s">
        <v>2029</v>
      </c>
      <c r="B68" s="1431"/>
      <c r="C68" s="1431"/>
      <c r="D68" s="1431"/>
      <c r="E68" s="1720"/>
      <c r="F68" s="515"/>
      <c r="P68" s="66"/>
    </row>
    <row r="69" spans="1:16" ht="91.5" customHeight="1" thickBot="1">
      <c r="A69" s="1745" t="s">
        <v>2030</v>
      </c>
      <c r="B69" s="1431"/>
      <c r="C69" s="1431"/>
      <c r="D69" s="1431"/>
      <c r="E69" s="1720"/>
      <c r="F69" s="515"/>
      <c r="P69" s="66"/>
    </row>
    <row r="70" spans="1:16" ht="95.25" customHeight="1" thickBot="1">
      <c r="A70" s="1745" t="s">
        <v>2031</v>
      </c>
      <c r="B70" s="1431"/>
      <c r="C70" s="1431"/>
      <c r="D70" s="1431"/>
      <c r="E70" s="1720"/>
      <c r="F70" s="515"/>
      <c r="P70" s="66"/>
    </row>
    <row r="71" spans="1:16" ht="104.25" customHeight="1" thickBot="1">
      <c r="A71" s="1745" t="s">
        <v>2032</v>
      </c>
      <c r="B71" s="1431"/>
      <c r="C71" s="1431"/>
      <c r="D71" s="1431"/>
      <c r="E71" s="1720"/>
      <c r="F71" s="515"/>
      <c r="P71" s="66"/>
    </row>
    <row r="72" spans="1:16" ht="105" customHeight="1" thickBot="1">
      <c r="A72" s="1745" t="s">
        <v>2033</v>
      </c>
      <c r="B72" s="1431"/>
      <c r="C72" s="1431"/>
      <c r="D72" s="1431"/>
      <c r="E72" s="1720"/>
      <c r="F72" s="515"/>
      <c r="P72" s="66"/>
    </row>
    <row r="73" spans="1:16" ht="92.25" customHeight="1" thickBot="1">
      <c r="A73" s="1745" t="s">
        <v>2034</v>
      </c>
      <c r="B73" s="1431"/>
      <c r="C73" s="1431"/>
      <c r="D73" s="1431"/>
      <c r="E73" s="1720"/>
      <c r="F73" s="515"/>
      <c r="P73" s="66"/>
    </row>
    <row r="74" spans="1:16" ht="111.75" customHeight="1" thickBot="1">
      <c r="A74" s="1745" t="s">
        <v>2035</v>
      </c>
      <c r="B74" s="1431"/>
      <c r="C74" s="1431"/>
      <c r="D74" s="1431"/>
      <c r="E74" s="1720"/>
      <c r="F74" s="515"/>
      <c r="P74" s="66"/>
    </row>
    <row r="75" spans="1:16" ht="93.75" customHeight="1" thickBot="1">
      <c r="A75" s="1745" t="s">
        <v>2036</v>
      </c>
      <c r="B75" s="1431"/>
      <c r="C75" s="1431"/>
      <c r="D75" s="1431"/>
      <c r="E75" s="1720"/>
      <c r="F75" s="515"/>
      <c r="P75" s="66"/>
    </row>
    <row r="76" spans="1:16" ht="94.5" customHeight="1" thickBot="1">
      <c r="A76" s="1745" t="s">
        <v>2037</v>
      </c>
      <c r="B76" s="1431"/>
      <c r="C76" s="1431"/>
      <c r="D76" s="1431"/>
      <c r="E76" s="1720"/>
      <c r="F76" s="515"/>
      <c r="P76" s="66"/>
    </row>
    <row r="77" spans="1:16" ht="109.5" customHeight="1" thickBot="1">
      <c r="A77" s="1745" t="s">
        <v>2038</v>
      </c>
      <c r="B77" s="1431"/>
      <c r="C77" s="1431"/>
      <c r="D77" s="1431"/>
      <c r="E77" s="1720"/>
      <c r="F77" s="515"/>
      <c r="P77" s="66"/>
    </row>
    <row r="78" spans="1:16" ht="126.75" customHeight="1" thickBot="1">
      <c r="A78" s="1745" t="s">
        <v>2039</v>
      </c>
      <c r="B78" s="1431"/>
      <c r="C78" s="1431"/>
      <c r="D78" s="1431"/>
      <c r="E78" s="1720"/>
      <c r="F78" s="515"/>
      <c r="P78" s="66"/>
    </row>
    <row r="79" spans="1:16" ht="34.5" thickBot="1">
      <c r="A79" s="1736" t="s">
        <v>1224</v>
      </c>
      <c r="B79" s="1737"/>
      <c r="C79" s="1737"/>
      <c r="D79" s="1737"/>
      <c r="E79" s="1737"/>
      <c r="F79" s="1738"/>
      <c r="P79" s="66"/>
    </row>
    <row r="80" spans="1:16" ht="34.5" thickBot="1">
      <c r="A80" s="1742" t="s">
        <v>1225</v>
      </c>
      <c r="B80" s="1743"/>
      <c r="C80" s="1743"/>
      <c r="D80" s="1743"/>
      <c r="E80" s="1743"/>
      <c r="F80" s="1744"/>
      <c r="P80" s="66"/>
    </row>
    <row r="81" spans="1:16" ht="34.5" thickBot="1">
      <c r="A81" s="1734" t="s">
        <v>1502</v>
      </c>
      <c r="B81" s="1299"/>
      <c r="C81" s="1299"/>
      <c r="D81" s="1299"/>
      <c r="E81" s="1299"/>
      <c r="F81" s="1735"/>
      <c r="P81" s="66"/>
    </row>
    <row r="82" spans="1:16" ht="34.5" thickBot="1">
      <c r="A82" s="1734" t="s">
        <v>1503</v>
      </c>
      <c r="B82" s="1299"/>
      <c r="C82" s="1299"/>
      <c r="D82" s="1299"/>
      <c r="E82" s="1299"/>
      <c r="F82" s="1735"/>
      <c r="P82" s="66"/>
    </row>
    <row r="83" spans="1:16" ht="34.5" thickBot="1">
      <c r="A83" s="1736" t="s">
        <v>1229</v>
      </c>
      <c r="B83" s="1737"/>
      <c r="C83" s="1737"/>
      <c r="D83" s="1737"/>
      <c r="E83" s="1737"/>
      <c r="F83" s="1738"/>
      <c r="P83" s="66"/>
    </row>
    <row r="84" spans="1:16" ht="34.5" thickBot="1">
      <c r="A84" s="1739" t="s">
        <v>1230</v>
      </c>
      <c r="B84" s="1731"/>
      <c r="C84" s="1731"/>
      <c r="D84" s="1731"/>
      <c r="E84" s="1731"/>
      <c r="F84" s="1732"/>
      <c r="P84" s="66"/>
    </row>
    <row r="85" spans="1:16" ht="34.5" thickBot="1">
      <c r="A85" s="1430" t="s">
        <v>1504</v>
      </c>
      <c r="B85" s="1431"/>
      <c r="C85" s="1432"/>
      <c r="D85" s="520" t="s">
        <v>1470</v>
      </c>
      <c r="E85" s="521"/>
      <c r="F85" s="522"/>
      <c r="P85" s="66"/>
    </row>
    <row r="86" spans="1:16" ht="34.5" thickBot="1">
      <c r="A86" s="1719" t="s">
        <v>1344</v>
      </c>
      <c r="B86" s="1431"/>
      <c r="C86" s="1431"/>
      <c r="D86" s="1431"/>
      <c r="E86" s="1431"/>
      <c r="F86" s="1720"/>
      <c r="P86" s="66"/>
    </row>
    <row r="87" spans="1:16" ht="34.5" thickBot="1">
      <c r="A87" s="523" t="s">
        <v>1234</v>
      </c>
      <c r="B87" s="524"/>
      <c r="C87" s="524"/>
      <c r="D87" s="524"/>
      <c r="E87" s="525"/>
      <c r="F87" s="526"/>
      <c r="P87" s="66"/>
    </row>
    <row r="88" spans="1:16" ht="34.5" thickBot="1">
      <c r="A88" s="1746" t="s">
        <v>1235</v>
      </c>
      <c r="B88" s="1431"/>
      <c r="C88" s="1720"/>
      <c r="D88" s="1746" t="s">
        <v>1236</v>
      </c>
      <c r="E88" s="1431"/>
      <c r="F88" s="1720"/>
      <c r="P88" s="66"/>
    </row>
    <row r="89" spans="1:16" ht="34.5" thickBot="1">
      <c r="A89" s="1733" t="s">
        <v>1237</v>
      </c>
      <c r="B89" s="1431"/>
      <c r="C89" s="1431"/>
      <c r="D89" s="1733" t="s">
        <v>1238</v>
      </c>
      <c r="E89" s="1431"/>
      <c r="F89" s="1720"/>
      <c r="P89" s="66"/>
    </row>
    <row r="90" spans="1:16" ht="34.5" thickBot="1">
      <c r="A90" s="527" t="s">
        <v>1239</v>
      </c>
      <c r="B90" s="528" t="s">
        <v>1240</v>
      </c>
      <c r="C90" s="1721" t="s">
        <v>1241</v>
      </c>
      <c r="D90" s="527" t="s">
        <v>1239</v>
      </c>
      <c r="E90" s="528" t="s">
        <v>1240</v>
      </c>
      <c r="F90" s="1721" t="s">
        <v>1242</v>
      </c>
      <c r="P90" s="66"/>
    </row>
    <row r="91" spans="1:16" ht="34.5" thickBot="1">
      <c r="A91" s="527" t="s">
        <v>1243</v>
      </c>
      <c r="B91" s="528" t="s">
        <v>1243</v>
      </c>
      <c r="C91" s="1722"/>
      <c r="D91" s="527" t="s">
        <v>1244</v>
      </c>
      <c r="E91" s="528" t="s">
        <v>1244</v>
      </c>
      <c r="F91" s="1722"/>
      <c r="P91" s="66"/>
    </row>
    <row r="92" spans="1:16" ht="34.5" thickBot="1">
      <c r="A92" s="529"/>
      <c r="B92" s="529"/>
      <c r="C92" s="829"/>
      <c r="D92" s="530"/>
      <c r="E92" s="530"/>
      <c r="F92" s="830"/>
      <c r="P92" s="66"/>
    </row>
    <row r="93" spans="1:16" ht="34.5" thickBot="1">
      <c r="A93" s="531"/>
      <c r="B93" s="532"/>
      <c r="C93" s="532"/>
      <c r="D93" s="532"/>
      <c r="E93" s="532"/>
      <c r="F93" s="533"/>
      <c r="P93" s="66"/>
    </row>
    <row r="94" spans="1:16" ht="34.5" thickBot="1">
      <c r="A94" s="1723" t="s">
        <v>1245</v>
      </c>
      <c r="B94" s="1431"/>
      <c r="C94" s="1431"/>
      <c r="D94" s="1431"/>
      <c r="E94" s="1431"/>
      <c r="F94" s="1720"/>
      <c r="P94" s="66"/>
    </row>
    <row r="95" spans="1:16" ht="34.5" thickBot="1">
      <c r="A95" s="1724" t="s">
        <v>1246</v>
      </c>
      <c r="B95" s="1725"/>
      <c r="C95" s="1724" t="s">
        <v>1247</v>
      </c>
      <c r="D95" s="1725"/>
      <c r="E95" s="1724" t="s">
        <v>1248</v>
      </c>
      <c r="F95" s="1725"/>
      <c r="P95" s="66"/>
    </row>
    <row r="96" spans="1:16" ht="34.5" thickBot="1">
      <c r="A96" s="1740"/>
      <c r="B96" s="1720"/>
      <c r="C96" s="1740"/>
      <c r="D96" s="1720"/>
      <c r="E96" s="1740"/>
      <c r="F96" s="1720"/>
      <c r="P96" s="66"/>
    </row>
    <row r="97" spans="1:16" ht="34.5" thickBot="1">
      <c r="A97" s="1741"/>
      <c r="B97" s="1431"/>
      <c r="C97" s="1431"/>
      <c r="D97" s="1431"/>
      <c r="E97" s="1431"/>
      <c r="F97" s="1720"/>
      <c r="P97" s="66"/>
    </row>
    <row r="98" spans="1:16" ht="33.75">
      <c r="A98" s="531" t="s">
        <v>1309</v>
      </c>
      <c r="B98" s="532"/>
      <c r="C98" s="532"/>
      <c r="D98" s="532"/>
      <c r="E98" s="532"/>
      <c r="F98" s="533"/>
      <c r="P98" s="66"/>
    </row>
    <row r="99" spans="1:16" ht="33.75">
      <c r="A99" s="531" t="s">
        <v>1310</v>
      </c>
      <c r="B99" s="532"/>
      <c r="C99" s="532"/>
      <c r="D99" s="532"/>
      <c r="E99" s="532"/>
      <c r="F99" s="533"/>
      <c r="P99" s="66"/>
    </row>
    <row r="100" spans="1:16" ht="33.75">
      <c r="A100" s="531" t="s">
        <v>1311</v>
      </c>
      <c r="B100" s="532"/>
      <c r="C100" s="532"/>
      <c r="D100" s="532"/>
      <c r="E100" s="532"/>
      <c r="F100" s="533"/>
      <c r="P100" s="66"/>
    </row>
    <row r="101" spans="1:16" ht="34.5" thickBot="1">
      <c r="A101" s="531" t="s">
        <v>1312</v>
      </c>
      <c r="B101" s="532"/>
      <c r="C101" s="532"/>
      <c r="D101" s="532"/>
      <c r="E101" s="532"/>
      <c r="F101" s="533"/>
      <c r="P101" s="66"/>
    </row>
    <row r="102" spans="1:16" ht="34.5" thickBot="1">
      <c r="A102" s="1719" t="s">
        <v>1250</v>
      </c>
      <c r="B102" s="1431"/>
      <c r="C102" s="1431"/>
      <c r="D102" s="1431"/>
      <c r="E102" s="1431"/>
      <c r="F102" s="1720"/>
      <c r="P102" s="66"/>
    </row>
    <row r="103" spans="1:16" ht="34.5" thickBot="1">
      <c r="A103" s="1730" t="s">
        <v>1251</v>
      </c>
      <c r="B103" s="1731"/>
      <c r="C103" s="1732"/>
      <c r="D103" s="534" t="s">
        <v>1252</v>
      </c>
      <c r="E103" s="535" t="s">
        <v>1253</v>
      </c>
      <c r="F103" s="535" t="s">
        <v>1254</v>
      </c>
      <c r="P103" s="66"/>
    </row>
    <row r="104" spans="1:16" ht="48.75" customHeight="1" thickBot="1">
      <c r="A104" s="1729" t="s">
        <v>1052</v>
      </c>
      <c r="B104" s="1431"/>
      <c r="C104" s="1720"/>
      <c r="D104" s="536" t="s">
        <v>1178</v>
      </c>
      <c r="E104" s="537"/>
      <c r="F104" s="538"/>
      <c r="P104" s="66"/>
    </row>
    <row r="105" spans="1:16" ht="48.75" customHeight="1" thickBot="1">
      <c r="A105" s="1729" t="s">
        <v>1505</v>
      </c>
      <c r="B105" s="1431"/>
      <c r="C105" s="1720"/>
      <c r="D105" s="536" t="s">
        <v>1506</v>
      </c>
      <c r="E105" s="537"/>
      <c r="F105" s="538"/>
      <c r="P105" s="66"/>
    </row>
    <row r="106" spans="1:16" ht="45.75" customHeight="1" thickBot="1">
      <c r="A106" s="1729"/>
      <c r="B106" s="1431"/>
      <c r="C106" s="1720"/>
      <c r="D106" s="536" t="s">
        <v>1258</v>
      </c>
      <c r="E106" s="537"/>
      <c r="F106" s="538"/>
      <c r="P106" s="66"/>
    </row>
    <row r="107" spans="1:16" ht="42" customHeight="1" thickBot="1">
      <c r="A107" s="1729" t="s">
        <v>816</v>
      </c>
      <c r="B107" s="1431"/>
      <c r="C107" s="1720"/>
      <c r="D107" s="536" t="s">
        <v>1259</v>
      </c>
      <c r="E107" s="537"/>
      <c r="F107" s="538"/>
      <c r="P107" s="66"/>
    </row>
    <row r="108" spans="1:16" ht="57" thickBot="1">
      <c r="A108" s="1729" t="s">
        <v>856</v>
      </c>
      <c r="B108" s="1431"/>
      <c r="C108" s="1720"/>
      <c r="D108" s="536" t="s">
        <v>1260</v>
      </c>
      <c r="E108" s="537"/>
      <c r="F108" s="538"/>
      <c r="P108" s="66"/>
    </row>
    <row r="109" spans="1:16" ht="34.5" thickBot="1">
      <c r="A109" s="1719" t="s">
        <v>1261</v>
      </c>
      <c r="B109" s="1431"/>
      <c r="C109" s="1431"/>
      <c r="D109" s="1431"/>
      <c r="E109" s="1431"/>
      <c r="F109" s="1720"/>
      <c r="P109" s="66"/>
    </row>
    <row r="110" spans="1:16" ht="34.5" thickBot="1">
      <c r="A110" s="1726" t="s">
        <v>1317</v>
      </c>
      <c r="B110" s="1727"/>
      <c r="C110" s="1727"/>
      <c r="D110" s="1727"/>
      <c r="E110" s="1727"/>
      <c r="F110" s="1728"/>
      <c r="P110" s="66"/>
    </row>
    <row r="111" spans="1:16" ht="34.5" thickBot="1">
      <c r="A111" s="1726" t="s">
        <v>1318</v>
      </c>
      <c r="B111" s="1727"/>
      <c r="C111" s="1727"/>
      <c r="D111" s="1727"/>
      <c r="E111" s="1727"/>
      <c r="F111" s="1728"/>
      <c r="P111" s="66"/>
    </row>
    <row r="112" spans="1:16" ht="34.5" thickBot="1">
      <c r="A112" s="1726" t="s">
        <v>1319</v>
      </c>
      <c r="B112" s="1727"/>
      <c r="C112" s="1727"/>
      <c r="D112" s="1727"/>
      <c r="E112" s="1727"/>
      <c r="F112" s="1728"/>
      <c r="P112" s="66"/>
    </row>
    <row r="113" spans="1:16" ht="34.5" thickBot="1">
      <c r="A113" s="1726" t="s">
        <v>1263</v>
      </c>
      <c r="B113" s="1727"/>
      <c r="C113" s="1727"/>
      <c r="D113" s="1727"/>
      <c r="E113" s="1727"/>
      <c r="F113" s="1728"/>
      <c r="P113" s="66"/>
    </row>
    <row r="114" spans="1:16" ht="34.5" thickBot="1">
      <c r="A114" s="1726" t="s">
        <v>1264</v>
      </c>
      <c r="B114" s="1727"/>
      <c r="C114" s="1727"/>
      <c r="D114" s="1727"/>
      <c r="E114" s="1727"/>
      <c r="F114" s="1728"/>
      <c r="P114" s="66"/>
    </row>
    <row r="115" spans="1:16" ht="33.75">
      <c r="P115" s="66"/>
    </row>
    <row r="116" spans="1:16" ht="33.75">
      <c r="A116" s="837" t="s">
        <v>2040</v>
      </c>
      <c r="B116" s="831"/>
      <c r="C116" s="831"/>
      <c r="P116" s="66"/>
    </row>
    <row r="117" spans="1:16" ht="33.75">
      <c r="A117" s="832" t="s">
        <v>1113</v>
      </c>
      <c r="B117" s="833" t="s">
        <v>1265</v>
      </c>
      <c r="C117" s="833" t="s">
        <v>1266</v>
      </c>
      <c r="P117" s="66"/>
    </row>
    <row r="118" spans="1:16" ht="33.75">
      <c r="A118" s="834" t="s">
        <v>1267</v>
      </c>
      <c r="B118" s="835" t="s">
        <v>24</v>
      </c>
      <c r="C118" s="835" t="s">
        <v>1268</v>
      </c>
      <c r="P118" s="66"/>
    </row>
    <row r="119" spans="1:16" ht="97.5" customHeight="1">
      <c r="A119" s="836" t="s">
        <v>2041</v>
      </c>
      <c r="B119" s="836">
        <v>6</v>
      </c>
      <c r="C119" s="836">
        <v>2</v>
      </c>
      <c r="P119" s="66"/>
    </row>
    <row r="120" spans="1:16" ht="171.75" customHeight="1">
      <c r="A120" s="836" t="s">
        <v>2042</v>
      </c>
      <c r="B120" s="836">
        <v>1</v>
      </c>
      <c r="C120" s="836">
        <v>12</v>
      </c>
      <c r="P120" s="66"/>
    </row>
    <row r="121" spans="1:16" ht="122.25" customHeight="1">
      <c r="A121" s="836" t="s">
        <v>2043</v>
      </c>
      <c r="B121" s="836">
        <v>1</v>
      </c>
      <c r="C121" s="836">
        <v>12</v>
      </c>
      <c r="P121" s="66"/>
    </row>
    <row r="122" spans="1:16" ht="155.25" customHeight="1">
      <c r="A122" s="836" t="s">
        <v>2044</v>
      </c>
      <c r="B122" s="836">
        <v>1</v>
      </c>
      <c r="C122" s="836">
        <v>12</v>
      </c>
      <c r="P122" s="66"/>
    </row>
    <row r="123" spans="1:16" ht="84" customHeight="1">
      <c r="A123" s="836" t="s">
        <v>318</v>
      </c>
      <c r="B123" s="836">
        <v>1</v>
      </c>
      <c r="C123" s="836">
        <v>12</v>
      </c>
      <c r="P123" s="66"/>
    </row>
    <row r="124" spans="1:16" ht="74.25" customHeight="1">
      <c r="A124" s="836" t="s">
        <v>2045</v>
      </c>
      <c r="B124" s="836">
        <v>1</v>
      </c>
      <c r="C124" s="836">
        <v>12</v>
      </c>
      <c r="P124" s="66"/>
    </row>
    <row r="125" spans="1:16" ht="126">
      <c r="A125" s="836" t="s">
        <v>1501</v>
      </c>
      <c r="B125" s="836">
        <v>1</v>
      </c>
      <c r="C125" s="836">
        <v>12</v>
      </c>
      <c r="P125" s="66"/>
    </row>
    <row r="126" spans="1:16" ht="33.75">
      <c r="P126" s="66"/>
    </row>
    <row r="127" spans="1:16" ht="33.75">
      <c r="P127" s="66"/>
    </row>
    <row r="128" spans="1:16" ht="33.75">
      <c r="P128" s="66"/>
    </row>
    <row r="129" spans="1:22" ht="33.75">
      <c r="P129" s="66"/>
    </row>
    <row r="130" spans="1:22" ht="33.75">
      <c r="P130" s="66"/>
    </row>
    <row r="131" spans="1:22" ht="33.75">
      <c r="P131" s="66"/>
    </row>
    <row r="132" spans="1:22" ht="33.75">
      <c r="P132" s="66"/>
    </row>
    <row r="133" spans="1:22" ht="33.75">
      <c r="P133" s="66"/>
    </row>
    <row r="134" spans="1:22" ht="33.75">
      <c r="P134" s="66"/>
    </row>
    <row r="135" spans="1:22" ht="33.75">
      <c r="P135" s="66"/>
    </row>
    <row r="136" spans="1:22" ht="33.75">
      <c r="P136" s="66"/>
    </row>
    <row r="137" spans="1:22" ht="33.75">
      <c r="P137" s="66"/>
    </row>
    <row r="138" spans="1:22" ht="33.75">
      <c r="P138" s="66"/>
    </row>
    <row r="139" spans="1:22" ht="33.75">
      <c r="P139" s="66"/>
    </row>
    <row r="140" spans="1:22" ht="33.75">
      <c r="P140" s="66"/>
    </row>
    <row r="141" spans="1:22" ht="39" customHeight="1"/>
    <row r="142" spans="1:22" ht="31.5" customHeight="1">
      <c r="A142" s="993" t="s">
        <v>363</v>
      </c>
      <c r="B142" s="993"/>
      <c r="C142" s="993"/>
      <c r="D142" s="993"/>
      <c r="E142" s="993"/>
      <c r="F142" s="993"/>
      <c r="G142" s="993"/>
      <c r="H142" s="993"/>
      <c r="I142" s="993"/>
      <c r="J142" s="993"/>
      <c r="K142" s="993"/>
      <c r="L142" s="993"/>
      <c r="M142" s="993"/>
      <c r="N142" s="993"/>
      <c r="O142" s="993"/>
      <c r="P142" s="993"/>
      <c r="Q142" s="993"/>
      <c r="R142" s="993"/>
      <c r="S142" s="993"/>
      <c r="T142" s="993"/>
      <c r="U142" s="993"/>
      <c r="V142" s="993"/>
    </row>
    <row r="143" spans="1:22">
      <c r="A143" s="994" t="s">
        <v>1154</v>
      </c>
      <c r="B143" s="994"/>
      <c r="C143" s="994"/>
      <c r="D143" s="994"/>
      <c r="E143" s="994"/>
      <c r="F143" s="994"/>
      <c r="G143" s="994"/>
      <c r="H143" s="994"/>
      <c r="I143" s="994"/>
      <c r="J143" s="994"/>
      <c r="K143" s="994"/>
      <c r="L143" s="994"/>
      <c r="M143" s="994"/>
      <c r="N143" s="994"/>
      <c r="O143" s="994"/>
      <c r="P143" s="994"/>
      <c r="Q143" s="994"/>
      <c r="R143" s="994"/>
      <c r="S143" s="994"/>
      <c r="T143" s="994"/>
      <c r="U143" s="994"/>
      <c r="V143" s="994"/>
    </row>
    <row r="144" spans="1:22" ht="45" customHeight="1">
      <c r="A144" s="995" t="s">
        <v>0</v>
      </c>
      <c r="B144" s="996"/>
      <c r="C144" s="996"/>
      <c r="D144" s="996"/>
      <c r="E144" s="996"/>
      <c r="F144" s="996"/>
      <c r="G144" s="996"/>
      <c r="H144" s="996"/>
      <c r="I144" s="997"/>
      <c r="J144" s="1496" t="s">
        <v>300</v>
      </c>
      <c r="K144" s="1497"/>
      <c r="L144" s="1497"/>
      <c r="M144" s="1497"/>
      <c r="N144" s="1497"/>
      <c r="O144" s="1497"/>
      <c r="P144" s="1497"/>
      <c r="Q144" s="1497"/>
      <c r="R144" s="1497"/>
      <c r="S144" s="1497"/>
      <c r="T144" s="1497"/>
      <c r="U144" s="1497"/>
      <c r="V144" s="1498"/>
    </row>
    <row r="145" spans="1:25" ht="45" customHeight="1">
      <c r="A145" s="995" t="s">
        <v>1</v>
      </c>
      <c r="B145" s="996"/>
      <c r="C145" s="996"/>
      <c r="D145" s="996"/>
      <c r="E145" s="996"/>
      <c r="F145" s="996"/>
      <c r="G145" s="996"/>
      <c r="H145" s="996"/>
      <c r="I145" s="997"/>
      <c r="J145" s="1496" t="s">
        <v>301</v>
      </c>
      <c r="K145" s="1497"/>
      <c r="L145" s="1497"/>
      <c r="M145" s="1497"/>
      <c r="N145" s="1497"/>
      <c r="O145" s="1497"/>
      <c r="P145" s="1497"/>
      <c r="Q145" s="1497"/>
      <c r="R145" s="1497"/>
      <c r="S145" s="1497"/>
      <c r="T145" s="1497"/>
      <c r="U145" s="1497"/>
      <c r="V145" s="1498"/>
    </row>
    <row r="146" spans="1:25" ht="45" customHeight="1">
      <c r="A146" s="995" t="s">
        <v>2</v>
      </c>
      <c r="B146" s="996"/>
      <c r="C146" s="996"/>
      <c r="D146" s="996"/>
      <c r="E146" s="996"/>
      <c r="F146" s="996"/>
      <c r="G146" s="996"/>
      <c r="H146" s="996"/>
      <c r="I146" s="997"/>
      <c r="J146" s="1496" t="s">
        <v>58</v>
      </c>
      <c r="K146" s="1497"/>
      <c r="L146" s="1497"/>
      <c r="M146" s="1497"/>
      <c r="N146" s="1497"/>
      <c r="O146" s="1497"/>
      <c r="P146" s="1497"/>
      <c r="Q146" s="1497"/>
      <c r="R146" s="1497"/>
      <c r="S146" s="1497"/>
      <c r="T146" s="1497"/>
      <c r="U146" s="1497"/>
      <c r="V146" s="1498"/>
      <c r="W146" s="52"/>
      <c r="X146" s="52"/>
      <c r="Y146" s="52"/>
    </row>
    <row r="147" spans="1:25" ht="45" customHeight="1">
      <c r="A147" s="995" t="s">
        <v>4</v>
      </c>
      <c r="B147" s="996"/>
      <c r="C147" s="996"/>
      <c r="D147" s="996"/>
      <c r="E147" s="996"/>
      <c r="F147" s="996"/>
      <c r="G147" s="996"/>
      <c r="H147" s="996"/>
      <c r="I147" s="997"/>
      <c r="J147" s="1496" t="s">
        <v>305</v>
      </c>
      <c r="K147" s="1497"/>
      <c r="L147" s="1497"/>
      <c r="M147" s="1497"/>
      <c r="N147" s="1497"/>
      <c r="O147" s="1497"/>
      <c r="P147" s="1497"/>
      <c r="Q147" s="1497"/>
      <c r="R147" s="1497"/>
      <c r="S147" s="1497"/>
      <c r="T147" s="1497"/>
      <c r="U147" s="1497"/>
      <c r="V147" s="1498"/>
      <c r="W147" s="52"/>
      <c r="X147" s="52"/>
      <c r="Y147" s="52"/>
    </row>
    <row r="148" spans="1:25" ht="45" customHeight="1">
      <c r="A148" s="995" t="s">
        <v>5</v>
      </c>
      <c r="B148" s="996"/>
      <c r="C148" s="996"/>
      <c r="D148" s="996"/>
      <c r="E148" s="996"/>
      <c r="F148" s="996"/>
      <c r="G148" s="996"/>
      <c r="H148" s="996"/>
      <c r="I148" s="997"/>
      <c r="J148" s="1496" t="s">
        <v>302</v>
      </c>
      <c r="K148" s="1497"/>
      <c r="L148" s="1497"/>
      <c r="M148" s="1497"/>
      <c r="N148" s="1497"/>
      <c r="O148" s="1497"/>
      <c r="P148" s="1497"/>
      <c r="Q148" s="1497"/>
      <c r="R148" s="1497"/>
      <c r="S148" s="1497"/>
      <c r="T148" s="1497"/>
      <c r="U148" s="1497"/>
      <c r="V148" s="1498"/>
      <c r="W148" s="52"/>
      <c r="X148" s="52"/>
      <c r="Y148" s="52"/>
    </row>
    <row r="149" spans="1:25" ht="45" customHeight="1">
      <c r="A149" s="995" t="s">
        <v>6</v>
      </c>
      <c r="B149" s="996"/>
      <c r="C149" s="996"/>
      <c r="D149" s="996"/>
      <c r="E149" s="996"/>
      <c r="F149" s="996"/>
      <c r="G149" s="996"/>
      <c r="H149" s="996"/>
      <c r="I149" s="997"/>
      <c r="J149" s="1496" t="s">
        <v>303</v>
      </c>
      <c r="K149" s="1497"/>
      <c r="L149" s="1497"/>
      <c r="M149" s="1497"/>
      <c r="N149" s="1497"/>
      <c r="O149" s="1497"/>
      <c r="P149" s="1497"/>
      <c r="Q149" s="1497"/>
      <c r="R149" s="1497"/>
      <c r="S149" s="1497"/>
      <c r="T149" s="1497"/>
      <c r="U149" s="1497"/>
      <c r="V149" s="1498"/>
      <c r="W149" s="52"/>
      <c r="X149" s="52"/>
      <c r="Y149" s="52"/>
    </row>
    <row r="150" spans="1:25" ht="45" customHeight="1">
      <c r="A150" s="995" t="s">
        <v>8</v>
      </c>
      <c r="B150" s="996"/>
      <c r="C150" s="996"/>
      <c r="D150" s="996"/>
      <c r="E150" s="996"/>
      <c r="F150" s="996"/>
      <c r="G150" s="996"/>
      <c r="H150" s="996"/>
      <c r="I150" s="997"/>
      <c r="J150" s="1496" t="s">
        <v>56</v>
      </c>
      <c r="K150" s="1497"/>
      <c r="L150" s="1497"/>
      <c r="M150" s="1497"/>
      <c r="N150" s="1497"/>
      <c r="O150" s="1497"/>
      <c r="P150" s="1497"/>
      <c r="Q150" s="1497"/>
      <c r="R150" s="1497"/>
      <c r="S150" s="1497"/>
      <c r="T150" s="1497"/>
      <c r="U150" s="1497"/>
      <c r="V150" s="1498"/>
      <c r="W150" s="52"/>
      <c r="X150" s="52"/>
      <c r="Y150" s="52"/>
    </row>
    <row r="151" spans="1:25" ht="71.25" customHeight="1">
      <c r="A151" s="1001" t="s">
        <v>9</v>
      </c>
      <c r="B151" s="1002"/>
      <c r="C151" s="1002"/>
      <c r="D151" s="1002"/>
      <c r="E151" s="1002"/>
      <c r="F151" s="1002"/>
      <c r="G151" s="1002"/>
      <c r="H151" s="1002"/>
      <c r="I151" s="1003"/>
      <c r="J151" s="1466" t="s">
        <v>304</v>
      </c>
      <c r="K151" s="1467"/>
      <c r="L151" s="1467"/>
      <c r="M151" s="1467"/>
      <c r="N151" s="1467"/>
      <c r="O151" s="1467"/>
      <c r="P151" s="1467"/>
      <c r="Q151" s="1467"/>
      <c r="R151" s="1467"/>
      <c r="S151" s="1467"/>
      <c r="T151" s="1467"/>
      <c r="U151" s="1467"/>
      <c r="V151" s="1468"/>
      <c r="W151" s="52"/>
      <c r="X151" s="52"/>
      <c r="Y151" s="52"/>
    </row>
    <row r="152" spans="1:25" s="55" customFormat="1" ht="45" customHeight="1">
      <c r="A152" s="1007"/>
      <c r="B152" s="1007"/>
      <c r="C152" s="1007"/>
      <c r="D152" s="1007"/>
      <c r="E152" s="1007"/>
      <c r="F152" s="1007"/>
      <c r="G152" s="1007"/>
      <c r="H152" s="1007"/>
      <c r="I152" s="1007"/>
      <c r="J152" s="1007"/>
      <c r="K152" s="1007"/>
      <c r="L152" s="1007"/>
      <c r="M152" s="1007"/>
      <c r="N152" s="1007"/>
      <c r="O152" s="1007"/>
      <c r="P152" s="1007"/>
      <c r="Q152" s="1007"/>
      <c r="R152" s="1007"/>
      <c r="S152" s="1007"/>
      <c r="T152" s="1007"/>
      <c r="U152" s="1007"/>
      <c r="V152" s="1007"/>
      <c r="W152" s="52"/>
      <c r="X152" s="52"/>
      <c r="Y152" s="52"/>
    </row>
    <row r="153" spans="1:25" ht="45" customHeight="1">
      <c r="A153" s="1008" t="s">
        <v>10</v>
      </c>
      <c r="B153" s="1008" t="s">
        <v>11</v>
      </c>
      <c r="C153" s="1009" t="s">
        <v>12</v>
      </c>
      <c r="D153" s="1010"/>
      <c r="E153" s="1010"/>
      <c r="F153" s="1010"/>
      <c r="G153" s="1010"/>
      <c r="H153" s="1011"/>
      <c r="I153" s="1009" t="s">
        <v>13</v>
      </c>
      <c r="J153" s="1011"/>
      <c r="K153" s="1008" t="s">
        <v>14</v>
      </c>
      <c r="L153" s="1008"/>
      <c r="M153" s="1008"/>
      <c r="N153" s="1008"/>
      <c r="O153" s="1008"/>
      <c r="P153" s="1008"/>
      <c r="Q153" s="1008"/>
      <c r="R153" s="1008"/>
      <c r="S153" s="1008" t="s">
        <v>15</v>
      </c>
      <c r="T153" s="1008"/>
      <c r="U153" s="1012" t="s">
        <v>1169</v>
      </c>
      <c r="V153" s="1008" t="s">
        <v>17</v>
      </c>
      <c r="W153" s="52"/>
      <c r="X153" s="52"/>
      <c r="Y153" s="52"/>
    </row>
    <row r="154" spans="1:25" ht="48.75" customHeight="1">
      <c r="A154" s="1008"/>
      <c r="B154" s="1008"/>
      <c r="C154" s="1008" t="s">
        <v>18</v>
      </c>
      <c r="D154" s="1781" t="s">
        <v>19</v>
      </c>
      <c r="E154" s="1024" t="s">
        <v>20</v>
      </c>
      <c r="F154" s="1008" t="s">
        <v>21</v>
      </c>
      <c r="G154" s="1024" t="s">
        <v>22</v>
      </c>
      <c r="H154" s="1024" t="s">
        <v>23</v>
      </c>
      <c r="I154" s="1008" t="s">
        <v>24</v>
      </c>
      <c r="J154" s="1024" t="s">
        <v>25</v>
      </c>
      <c r="K154" s="1008" t="s">
        <v>27</v>
      </c>
      <c r="L154" s="1019" t="s">
        <v>1170</v>
      </c>
      <c r="M154" s="1021" t="s">
        <v>26</v>
      </c>
      <c r="N154" s="1022"/>
      <c r="O154" s="1023"/>
      <c r="P154" s="1021" t="s">
        <v>54</v>
      </c>
      <c r="Q154" s="1022"/>
      <c r="R154" s="1023"/>
      <c r="S154" s="1008" t="s">
        <v>1167</v>
      </c>
      <c r="T154" s="1008" t="s">
        <v>1168</v>
      </c>
      <c r="U154" s="1012"/>
      <c r="V154" s="1008"/>
      <c r="W154" s="52"/>
      <c r="X154" s="52"/>
      <c r="Y154" s="52"/>
    </row>
    <row r="155" spans="1:25" ht="79.900000000000006" customHeight="1">
      <c r="A155" s="1008"/>
      <c r="B155" s="1008"/>
      <c r="C155" s="1008"/>
      <c r="D155" s="1782"/>
      <c r="E155" s="1025"/>
      <c r="F155" s="1008"/>
      <c r="G155" s="1026"/>
      <c r="H155" s="1026"/>
      <c r="I155" s="1008"/>
      <c r="J155" s="1026"/>
      <c r="K155" s="1008"/>
      <c r="L155" s="1020"/>
      <c r="M155" s="150" t="s">
        <v>30</v>
      </c>
      <c r="N155" s="150" t="s">
        <v>31</v>
      </c>
      <c r="O155" s="150" t="s">
        <v>32</v>
      </c>
      <c r="P155" s="150" t="s">
        <v>1171</v>
      </c>
      <c r="Q155" s="150" t="s">
        <v>1172</v>
      </c>
      <c r="R155" s="150" t="s">
        <v>1173</v>
      </c>
      <c r="S155" s="1008"/>
      <c r="T155" s="1008"/>
      <c r="U155" s="1012"/>
      <c r="V155" s="1008"/>
      <c r="W155" s="52"/>
      <c r="X155" s="52"/>
      <c r="Y155" s="52"/>
    </row>
    <row r="156" spans="1:25" ht="279.75" customHeight="1">
      <c r="A156" s="219">
        <v>1</v>
      </c>
      <c r="B156" s="219"/>
      <c r="C156" s="219" t="s">
        <v>306</v>
      </c>
      <c r="D156" s="219" t="s">
        <v>183</v>
      </c>
      <c r="E156" s="219" t="s">
        <v>307</v>
      </c>
      <c r="F156" s="219" t="s">
        <v>308</v>
      </c>
      <c r="G156" s="219" t="s">
        <v>309</v>
      </c>
      <c r="H156" s="219" t="s">
        <v>301</v>
      </c>
      <c r="I156" s="214">
        <v>43466</v>
      </c>
      <c r="J156" s="214">
        <v>43800</v>
      </c>
      <c r="K156" s="1783">
        <v>58035.75</v>
      </c>
      <c r="L156" s="1042">
        <v>73132.353000000003</v>
      </c>
      <c r="M156" s="138" t="s">
        <v>51</v>
      </c>
      <c r="N156" s="138" t="s">
        <v>51</v>
      </c>
      <c r="O156" s="138" t="s">
        <v>51</v>
      </c>
      <c r="P156" s="1045"/>
      <c r="Q156" s="1045"/>
      <c r="R156" s="1027">
        <f>P156+Q156</f>
        <v>0</v>
      </c>
      <c r="S156" s="1047">
        <f>L156-K156</f>
        <v>15096.603000000003</v>
      </c>
      <c r="T156" s="1293">
        <f>S156/K177*100</f>
        <v>26.012592238404782</v>
      </c>
      <c r="U156" s="1293">
        <f>L156/L177*100</f>
        <v>100</v>
      </c>
      <c r="V156" s="122" t="s">
        <v>301</v>
      </c>
      <c r="W156" s="52"/>
      <c r="X156" s="52"/>
      <c r="Y156" s="52"/>
    </row>
    <row r="157" spans="1:25" ht="228.75" customHeight="1">
      <c r="A157" s="219">
        <v>2</v>
      </c>
      <c r="B157" s="219"/>
      <c r="C157" s="219" t="s">
        <v>310</v>
      </c>
      <c r="D157" s="219" t="s">
        <v>183</v>
      </c>
      <c r="E157" s="49" t="s">
        <v>311</v>
      </c>
      <c r="F157" s="219" t="s">
        <v>312</v>
      </c>
      <c r="G157" s="219" t="s">
        <v>309</v>
      </c>
      <c r="H157" s="219" t="s">
        <v>301</v>
      </c>
      <c r="I157" s="214">
        <v>43466</v>
      </c>
      <c r="J157" s="214">
        <v>43800</v>
      </c>
      <c r="K157" s="1784"/>
      <c r="L157" s="1043"/>
      <c r="M157" s="138" t="s">
        <v>51</v>
      </c>
      <c r="N157" s="138" t="s">
        <v>51</v>
      </c>
      <c r="O157" s="138" t="s">
        <v>51</v>
      </c>
      <c r="P157" s="1698"/>
      <c r="Q157" s="1698"/>
      <c r="R157" s="1709"/>
      <c r="S157" s="1048"/>
      <c r="T157" s="1294"/>
      <c r="U157" s="1294"/>
      <c r="V157" s="122" t="s">
        <v>301</v>
      </c>
    </row>
    <row r="158" spans="1:25" ht="212.25" customHeight="1">
      <c r="A158" s="219">
        <v>3</v>
      </c>
      <c r="B158" s="219"/>
      <c r="C158" s="219" t="s">
        <v>313</v>
      </c>
      <c r="D158" s="219" t="s">
        <v>183</v>
      </c>
      <c r="E158" s="219" t="s">
        <v>314</v>
      </c>
      <c r="F158" s="219" t="s">
        <v>315</v>
      </c>
      <c r="G158" s="219" t="s">
        <v>309</v>
      </c>
      <c r="H158" s="219" t="s">
        <v>301</v>
      </c>
      <c r="I158" s="214">
        <v>43466</v>
      </c>
      <c r="J158" s="214">
        <v>43800</v>
      </c>
      <c r="K158" s="1784"/>
      <c r="L158" s="1043"/>
      <c r="M158" s="138" t="s">
        <v>51</v>
      </c>
      <c r="N158" s="138" t="s">
        <v>51</v>
      </c>
      <c r="O158" s="138" t="s">
        <v>51</v>
      </c>
      <c r="P158" s="1698"/>
      <c r="Q158" s="1698"/>
      <c r="R158" s="1709"/>
      <c r="S158" s="1048"/>
      <c r="T158" s="1294"/>
      <c r="U158" s="1294"/>
      <c r="V158" s="122" t="s">
        <v>301</v>
      </c>
    </row>
    <row r="159" spans="1:25" ht="231" customHeight="1">
      <c r="A159" s="219">
        <v>4</v>
      </c>
      <c r="B159" s="219"/>
      <c r="C159" s="219" t="s">
        <v>316</v>
      </c>
      <c r="D159" s="219" t="s">
        <v>85</v>
      </c>
      <c r="E159" s="219" t="s">
        <v>317</v>
      </c>
      <c r="F159" s="219" t="s">
        <v>315</v>
      </c>
      <c r="G159" s="219" t="s">
        <v>309</v>
      </c>
      <c r="H159" s="219" t="s">
        <v>301</v>
      </c>
      <c r="I159" s="214">
        <v>43466</v>
      </c>
      <c r="J159" s="214">
        <v>43800</v>
      </c>
      <c r="K159" s="1784"/>
      <c r="L159" s="1043"/>
      <c r="M159" s="138" t="s">
        <v>51</v>
      </c>
      <c r="N159" s="138" t="s">
        <v>51</v>
      </c>
      <c r="O159" s="138" t="s">
        <v>51</v>
      </c>
      <c r="P159" s="1698"/>
      <c r="Q159" s="1698"/>
      <c r="R159" s="1709"/>
      <c r="S159" s="1048"/>
      <c r="T159" s="1294"/>
      <c r="U159" s="1294"/>
      <c r="V159" s="122" t="s">
        <v>301</v>
      </c>
    </row>
    <row r="160" spans="1:25" ht="135" customHeight="1">
      <c r="A160" s="219">
        <v>5</v>
      </c>
      <c r="B160" s="219"/>
      <c r="C160" s="219" t="s">
        <v>318</v>
      </c>
      <c r="D160" s="219" t="s">
        <v>59</v>
      </c>
      <c r="E160" s="219" t="s">
        <v>319</v>
      </c>
      <c r="F160" s="219" t="s">
        <v>315</v>
      </c>
      <c r="G160" s="219" t="s">
        <v>309</v>
      </c>
      <c r="H160" s="219" t="s">
        <v>301</v>
      </c>
      <c r="I160" s="214">
        <v>43466</v>
      </c>
      <c r="J160" s="214">
        <v>43800</v>
      </c>
      <c r="K160" s="1784"/>
      <c r="L160" s="1043"/>
      <c r="M160" s="138" t="s">
        <v>51</v>
      </c>
      <c r="N160" s="138" t="s">
        <v>51</v>
      </c>
      <c r="O160" s="138" t="s">
        <v>51</v>
      </c>
      <c r="P160" s="1698"/>
      <c r="Q160" s="1698"/>
      <c r="R160" s="1028"/>
      <c r="S160" s="1048"/>
      <c r="T160" s="1294"/>
      <c r="U160" s="1294"/>
      <c r="V160" s="122" t="s">
        <v>301</v>
      </c>
    </row>
    <row r="161" spans="1:22" ht="219" customHeight="1">
      <c r="A161" s="219">
        <v>6</v>
      </c>
      <c r="B161" s="219"/>
      <c r="C161" s="219" t="s">
        <v>320</v>
      </c>
      <c r="D161" s="219" t="s">
        <v>59</v>
      </c>
      <c r="E161" s="219" t="s">
        <v>321</v>
      </c>
      <c r="F161" s="219" t="s">
        <v>315</v>
      </c>
      <c r="G161" s="219" t="s">
        <v>309</v>
      </c>
      <c r="H161" s="219" t="s">
        <v>301</v>
      </c>
      <c r="I161" s="214">
        <v>43466</v>
      </c>
      <c r="J161" s="214">
        <v>43800</v>
      </c>
      <c r="K161" s="1784"/>
      <c r="L161" s="1043"/>
      <c r="M161" s="138" t="s">
        <v>51</v>
      </c>
      <c r="N161" s="138" t="s">
        <v>51</v>
      </c>
      <c r="O161" s="138" t="s">
        <v>51</v>
      </c>
      <c r="P161" s="1698"/>
      <c r="Q161" s="1698"/>
      <c r="R161" s="37">
        <f t="shared" ref="R161:R176" si="0">P161+Q161</f>
        <v>0</v>
      </c>
      <c r="S161" s="1048"/>
      <c r="T161" s="1294">
        <f>IFERROR(S161/L161*100,0)</f>
        <v>0</v>
      </c>
      <c r="U161" s="1294">
        <f t="shared" ref="U161:U176" si="1">IFERROR(R161/$R$177*100,0)</f>
        <v>0</v>
      </c>
      <c r="V161" s="122" t="s">
        <v>301</v>
      </c>
    </row>
    <row r="162" spans="1:22" ht="212.25" customHeight="1">
      <c r="A162" s="219">
        <v>7</v>
      </c>
      <c r="B162" s="219"/>
      <c r="C162" s="219" t="s">
        <v>322</v>
      </c>
      <c r="D162" s="219" t="s">
        <v>7</v>
      </c>
      <c r="E162" s="219" t="s">
        <v>323</v>
      </c>
      <c r="F162" s="219" t="s">
        <v>324</v>
      </c>
      <c r="G162" s="219" t="s">
        <v>325</v>
      </c>
      <c r="H162" s="219" t="s">
        <v>301</v>
      </c>
      <c r="I162" s="214">
        <v>43466</v>
      </c>
      <c r="J162" s="214">
        <v>43800</v>
      </c>
      <c r="K162" s="1784"/>
      <c r="L162" s="1043"/>
      <c r="M162" s="138" t="s">
        <v>51</v>
      </c>
      <c r="N162" s="138" t="s">
        <v>51</v>
      </c>
      <c r="O162" s="138" t="s">
        <v>51</v>
      </c>
      <c r="P162" s="1698"/>
      <c r="Q162" s="1698"/>
      <c r="R162" s="215">
        <f t="shared" si="0"/>
        <v>0</v>
      </c>
      <c r="S162" s="1049"/>
      <c r="T162" s="1295">
        <f>IFERROR(S162/L162*100,0)</f>
        <v>0</v>
      </c>
      <c r="U162" s="1295">
        <f t="shared" si="1"/>
        <v>0</v>
      </c>
      <c r="V162" s="122" t="s">
        <v>301</v>
      </c>
    </row>
    <row r="163" spans="1:22" ht="55.5" hidden="1" customHeight="1">
      <c r="A163" s="219">
        <v>9</v>
      </c>
      <c r="B163" s="60"/>
      <c r="C163" s="60"/>
      <c r="D163" s="60"/>
      <c r="F163" s="60"/>
      <c r="G163" s="60"/>
      <c r="H163" s="61"/>
      <c r="I163" s="59"/>
      <c r="J163" s="59"/>
      <c r="K163" s="36"/>
      <c r="L163" s="36"/>
      <c r="M163" s="36"/>
      <c r="N163" s="36"/>
      <c r="O163" s="36"/>
      <c r="P163" s="36"/>
      <c r="Q163" s="36"/>
      <c r="R163" s="37">
        <f t="shared" si="0"/>
        <v>0</v>
      </c>
      <c r="S163" s="153">
        <f t="shared" ref="S163:S176" si="2">R163-K163</f>
        <v>0</v>
      </c>
      <c r="T163" s="56">
        <f t="shared" ref="T163:T176" si="3">IFERROR(S163/K163*100,0)</f>
        <v>0</v>
      </c>
      <c r="U163" s="56">
        <f t="shared" si="1"/>
        <v>0</v>
      </c>
      <c r="V163" s="60"/>
    </row>
    <row r="164" spans="1:22" ht="55.5" hidden="1" customHeight="1">
      <c r="A164" s="219">
        <v>10</v>
      </c>
      <c r="B164" s="60"/>
      <c r="C164" s="60"/>
      <c r="D164" s="60"/>
      <c r="E164" s="60"/>
      <c r="F164" s="60"/>
      <c r="G164" s="60"/>
      <c r="H164" s="61"/>
      <c r="I164" s="59"/>
      <c r="J164" s="59"/>
      <c r="K164" s="36"/>
      <c r="L164" s="36"/>
      <c r="M164" s="36"/>
      <c r="N164" s="36"/>
      <c r="O164" s="36"/>
      <c r="P164" s="36"/>
      <c r="Q164" s="36"/>
      <c r="R164" s="37">
        <f t="shared" si="0"/>
        <v>0</v>
      </c>
      <c r="S164" s="153">
        <f t="shared" si="2"/>
        <v>0</v>
      </c>
      <c r="T164" s="56">
        <f t="shared" si="3"/>
        <v>0</v>
      </c>
      <c r="U164" s="56">
        <f t="shared" si="1"/>
        <v>0</v>
      </c>
      <c r="V164" s="60"/>
    </row>
    <row r="165" spans="1:22" ht="55.5" hidden="1" customHeight="1">
      <c r="A165" s="219">
        <v>11</v>
      </c>
      <c r="B165" s="60"/>
      <c r="C165" s="60"/>
      <c r="D165" s="60"/>
      <c r="E165" s="60"/>
      <c r="F165" s="60"/>
      <c r="G165" s="60"/>
      <c r="H165" s="61"/>
      <c r="I165" s="59"/>
      <c r="J165" s="59"/>
      <c r="K165" s="36"/>
      <c r="L165" s="36"/>
      <c r="M165" s="36"/>
      <c r="N165" s="36"/>
      <c r="O165" s="36"/>
      <c r="P165" s="36"/>
      <c r="Q165" s="36"/>
      <c r="R165" s="37">
        <f t="shared" si="0"/>
        <v>0</v>
      </c>
      <c r="S165" s="153">
        <f t="shared" si="2"/>
        <v>0</v>
      </c>
      <c r="T165" s="56">
        <f t="shared" si="3"/>
        <v>0</v>
      </c>
      <c r="U165" s="56">
        <f t="shared" si="1"/>
        <v>0</v>
      </c>
      <c r="V165" s="60"/>
    </row>
    <row r="166" spans="1:22" ht="55.5" hidden="1" customHeight="1">
      <c r="A166" s="219">
        <v>15</v>
      </c>
      <c r="B166" s="60"/>
      <c r="C166" s="60"/>
      <c r="D166" s="60"/>
      <c r="E166" s="60"/>
      <c r="F166" s="60"/>
      <c r="G166" s="60"/>
      <c r="H166" s="61"/>
      <c r="I166" s="59"/>
      <c r="J166" s="59"/>
      <c r="K166" s="36"/>
      <c r="L166" s="36"/>
      <c r="M166" s="36"/>
      <c r="N166" s="36"/>
      <c r="O166" s="36"/>
      <c r="P166" s="36"/>
      <c r="Q166" s="36"/>
      <c r="R166" s="37">
        <f t="shared" si="0"/>
        <v>0</v>
      </c>
      <c r="S166" s="153">
        <f t="shared" si="2"/>
        <v>0</v>
      </c>
      <c r="T166" s="56">
        <f t="shared" si="3"/>
        <v>0</v>
      </c>
      <c r="U166" s="56">
        <f t="shared" si="1"/>
        <v>0</v>
      </c>
      <c r="V166" s="60"/>
    </row>
    <row r="167" spans="1:22" ht="55.5" hidden="1" customHeight="1">
      <c r="A167" s="219">
        <v>16</v>
      </c>
      <c r="B167" s="60"/>
      <c r="C167" s="60"/>
      <c r="D167" s="60"/>
      <c r="E167" s="60"/>
      <c r="F167" s="60"/>
      <c r="G167" s="60"/>
      <c r="H167" s="61"/>
      <c r="I167" s="59"/>
      <c r="J167" s="59"/>
      <c r="K167" s="36"/>
      <c r="L167" s="36"/>
      <c r="M167" s="36"/>
      <c r="N167" s="36"/>
      <c r="O167" s="36"/>
      <c r="P167" s="36"/>
      <c r="Q167" s="36"/>
      <c r="R167" s="37">
        <f t="shared" si="0"/>
        <v>0</v>
      </c>
      <c r="S167" s="153">
        <f t="shared" si="2"/>
        <v>0</v>
      </c>
      <c r="T167" s="56">
        <f t="shared" si="3"/>
        <v>0</v>
      </c>
      <c r="U167" s="56">
        <f t="shared" si="1"/>
        <v>0</v>
      </c>
      <c r="V167" s="60"/>
    </row>
    <row r="168" spans="1:22" ht="55.5" hidden="1" customHeight="1">
      <c r="A168" s="219">
        <v>17</v>
      </c>
      <c r="B168" s="60"/>
      <c r="C168" s="60"/>
      <c r="D168" s="60"/>
      <c r="E168" s="60"/>
      <c r="F168" s="60"/>
      <c r="G168" s="60"/>
      <c r="H168" s="61"/>
      <c r="I168" s="59"/>
      <c r="J168" s="59"/>
      <c r="K168" s="36"/>
      <c r="L168" s="36"/>
      <c r="M168" s="36"/>
      <c r="N168" s="36"/>
      <c r="O168" s="36"/>
      <c r="P168" s="36"/>
      <c r="Q168" s="36"/>
      <c r="R168" s="37">
        <f t="shared" si="0"/>
        <v>0</v>
      </c>
      <c r="S168" s="153">
        <f t="shared" si="2"/>
        <v>0</v>
      </c>
      <c r="T168" s="56">
        <f t="shared" si="3"/>
        <v>0</v>
      </c>
      <c r="U168" s="56">
        <f t="shared" si="1"/>
        <v>0</v>
      </c>
      <c r="V168" s="60"/>
    </row>
    <row r="169" spans="1:22" ht="55.5" hidden="1" customHeight="1">
      <c r="A169" s="219">
        <v>18</v>
      </c>
      <c r="B169" s="60"/>
      <c r="C169" s="60"/>
      <c r="D169" s="60"/>
      <c r="E169" s="60"/>
      <c r="F169" s="60"/>
      <c r="G169" s="60"/>
      <c r="H169" s="61"/>
      <c r="I169" s="59"/>
      <c r="J169" s="59"/>
      <c r="K169" s="36"/>
      <c r="L169" s="36"/>
      <c r="M169" s="36"/>
      <c r="N169" s="36"/>
      <c r="O169" s="36"/>
      <c r="P169" s="36"/>
      <c r="Q169" s="36"/>
      <c r="R169" s="37">
        <f t="shared" si="0"/>
        <v>0</v>
      </c>
      <c r="S169" s="153">
        <f t="shared" si="2"/>
        <v>0</v>
      </c>
      <c r="T169" s="56">
        <f t="shared" si="3"/>
        <v>0</v>
      </c>
      <c r="U169" s="56">
        <f t="shared" si="1"/>
        <v>0</v>
      </c>
      <c r="V169" s="60"/>
    </row>
    <row r="170" spans="1:22" ht="55.5" hidden="1" customHeight="1">
      <c r="A170" s="219">
        <v>19</v>
      </c>
      <c r="B170" s="60"/>
      <c r="C170" s="60"/>
      <c r="D170" s="60"/>
      <c r="E170" s="60"/>
      <c r="F170" s="60"/>
      <c r="G170" s="60"/>
      <c r="H170" s="61"/>
      <c r="I170" s="59"/>
      <c r="J170" s="59"/>
      <c r="K170" s="36"/>
      <c r="L170" s="36"/>
      <c r="M170" s="36"/>
      <c r="N170" s="36"/>
      <c r="O170" s="36"/>
      <c r="P170" s="36"/>
      <c r="Q170" s="36"/>
      <c r="R170" s="37">
        <f t="shared" si="0"/>
        <v>0</v>
      </c>
      <c r="S170" s="153">
        <f t="shared" si="2"/>
        <v>0</v>
      </c>
      <c r="T170" s="56">
        <f t="shared" si="3"/>
        <v>0</v>
      </c>
      <c r="U170" s="56">
        <f t="shared" si="1"/>
        <v>0</v>
      </c>
      <c r="V170" s="60"/>
    </row>
    <row r="171" spans="1:22" ht="55.5" hidden="1" customHeight="1">
      <c r="A171" s="219">
        <v>20</v>
      </c>
      <c r="B171" s="60"/>
      <c r="C171" s="60"/>
      <c r="D171" s="60"/>
      <c r="E171" s="60"/>
      <c r="F171" s="60"/>
      <c r="G171" s="60"/>
      <c r="H171" s="61"/>
      <c r="I171" s="59"/>
      <c r="J171" s="59"/>
      <c r="K171" s="36"/>
      <c r="L171" s="36"/>
      <c r="M171" s="36"/>
      <c r="N171" s="36"/>
      <c r="O171" s="36"/>
      <c r="P171" s="36"/>
      <c r="Q171" s="36"/>
      <c r="R171" s="37">
        <f t="shared" si="0"/>
        <v>0</v>
      </c>
      <c r="S171" s="153">
        <f t="shared" si="2"/>
        <v>0</v>
      </c>
      <c r="T171" s="56">
        <f t="shared" si="3"/>
        <v>0</v>
      </c>
      <c r="U171" s="56">
        <f t="shared" si="1"/>
        <v>0</v>
      </c>
      <c r="V171" s="60"/>
    </row>
    <row r="172" spans="1:22" ht="55.5" hidden="1" customHeight="1">
      <c r="A172" s="219">
        <v>21</v>
      </c>
      <c r="B172" s="60"/>
      <c r="C172" s="60"/>
      <c r="D172" s="60"/>
      <c r="E172" s="60"/>
      <c r="F172" s="60"/>
      <c r="G172" s="60"/>
      <c r="H172" s="61"/>
      <c r="I172" s="59"/>
      <c r="J172" s="59"/>
      <c r="K172" s="36"/>
      <c r="L172" s="36"/>
      <c r="M172" s="36"/>
      <c r="N172" s="36"/>
      <c r="O172" s="36"/>
      <c r="P172" s="36"/>
      <c r="Q172" s="36"/>
      <c r="R172" s="37">
        <f t="shared" si="0"/>
        <v>0</v>
      </c>
      <c r="S172" s="153">
        <f t="shared" si="2"/>
        <v>0</v>
      </c>
      <c r="T172" s="56">
        <f t="shared" si="3"/>
        <v>0</v>
      </c>
      <c r="U172" s="56">
        <f t="shared" si="1"/>
        <v>0</v>
      </c>
      <c r="V172" s="60"/>
    </row>
    <row r="173" spans="1:22" ht="55.5" hidden="1" customHeight="1">
      <c r="A173" s="219">
        <v>22</v>
      </c>
      <c r="B173" s="60"/>
      <c r="C173" s="60"/>
      <c r="D173" s="60"/>
      <c r="E173" s="60"/>
      <c r="F173" s="60"/>
      <c r="G173" s="60"/>
      <c r="H173" s="61"/>
      <c r="I173" s="59"/>
      <c r="J173" s="59"/>
      <c r="K173" s="36"/>
      <c r="L173" s="36"/>
      <c r="M173" s="36"/>
      <c r="N173" s="36"/>
      <c r="O173" s="36"/>
      <c r="P173" s="36"/>
      <c r="Q173" s="36"/>
      <c r="R173" s="37">
        <f t="shared" si="0"/>
        <v>0</v>
      </c>
      <c r="S173" s="153">
        <f t="shared" si="2"/>
        <v>0</v>
      </c>
      <c r="T173" s="56">
        <f t="shared" si="3"/>
        <v>0</v>
      </c>
      <c r="U173" s="56">
        <f t="shared" si="1"/>
        <v>0</v>
      </c>
      <c r="V173" s="60"/>
    </row>
    <row r="174" spans="1:22" ht="55.5" hidden="1" customHeight="1">
      <c r="A174" s="219">
        <v>23</v>
      </c>
      <c r="B174" s="60"/>
      <c r="C174" s="60"/>
      <c r="D174" s="60"/>
      <c r="E174" s="60"/>
      <c r="F174" s="60"/>
      <c r="G174" s="60"/>
      <c r="H174" s="61"/>
      <c r="I174" s="59"/>
      <c r="J174" s="59"/>
      <c r="K174" s="36"/>
      <c r="L174" s="36"/>
      <c r="M174" s="36"/>
      <c r="N174" s="36"/>
      <c r="O174" s="36"/>
      <c r="P174" s="36"/>
      <c r="Q174" s="36"/>
      <c r="R174" s="37">
        <f t="shared" si="0"/>
        <v>0</v>
      </c>
      <c r="S174" s="153">
        <f t="shared" si="2"/>
        <v>0</v>
      </c>
      <c r="T174" s="56">
        <f t="shared" si="3"/>
        <v>0</v>
      </c>
      <c r="U174" s="56">
        <f t="shared" si="1"/>
        <v>0</v>
      </c>
      <c r="V174" s="60"/>
    </row>
    <row r="175" spans="1:22" ht="55.5" hidden="1" customHeight="1">
      <c r="A175" s="219">
        <v>24</v>
      </c>
      <c r="B175" s="60"/>
      <c r="C175" s="60"/>
      <c r="D175" s="60"/>
      <c r="E175" s="60"/>
      <c r="F175" s="60"/>
      <c r="G175" s="60"/>
      <c r="H175" s="61"/>
      <c r="I175" s="59"/>
      <c r="J175" s="59"/>
      <c r="K175" s="36"/>
      <c r="L175" s="36"/>
      <c r="M175" s="36"/>
      <c r="N175" s="36"/>
      <c r="O175" s="36"/>
      <c r="P175" s="36"/>
      <c r="Q175" s="36"/>
      <c r="R175" s="37">
        <f t="shared" si="0"/>
        <v>0</v>
      </c>
      <c r="S175" s="153">
        <f t="shared" si="2"/>
        <v>0</v>
      </c>
      <c r="T175" s="56">
        <f t="shared" si="3"/>
        <v>0</v>
      </c>
      <c r="U175" s="56">
        <f t="shared" si="1"/>
        <v>0</v>
      </c>
      <c r="V175" s="60"/>
    </row>
    <row r="176" spans="1:22" ht="141" hidden="1" customHeight="1">
      <c r="A176" s="219">
        <v>25</v>
      </c>
      <c r="B176" s="60"/>
      <c r="C176" s="60"/>
      <c r="D176" s="60"/>
      <c r="E176" s="60"/>
      <c r="F176" s="60"/>
      <c r="G176" s="60"/>
      <c r="H176" s="61"/>
      <c r="I176" s="59"/>
      <c r="J176" s="59"/>
      <c r="K176" s="36"/>
      <c r="L176" s="36"/>
      <c r="M176" s="36"/>
      <c r="N176" s="36"/>
      <c r="O176" s="36"/>
      <c r="P176" s="36"/>
      <c r="Q176" s="36"/>
      <c r="R176" s="37">
        <f t="shared" si="0"/>
        <v>0</v>
      </c>
      <c r="S176" s="153">
        <f t="shared" si="2"/>
        <v>0</v>
      </c>
      <c r="T176" s="56">
        <f t="shared" si="3"/>
        <v>0</v>
      </c>
      <c r="U176" s="56">
        <f t="shared" si="1"/>
        <v>0</v>
      </c>
      <c r="V176" s="60"/>
    </row>
    <row r="177" spans="1:22" s="54" customFormat="1" ht="24.75" customHeight="1">
      <c r="A177" s="1013" t="s">
        <v>38</v>
      </c>
      <c r="B177" s="1014"/>
      <c r="C177" s="1014"/>
      <c r="D177" s="1014"/>
      <c r="E177" s="1014"/>
      <c r="F177" s="1014"/>
      <c r="G177" s="1014"/>
      <c r="H177" s="1014"/>
      <c r="I177" s="1014"/>
      <c r="J177" s="1015"/>
      <c r="K177" s="111">
        <f>SUM(K156:K162)</f>
        <v>58035.75</v>
      </c>
      <c r="L177" s="111">
        <f>SUM(L156:L162)</f>
        <v>73132.353000000003</v>
      </c>
      <c r="M177" s="13"/>
      <c r="N177" s="13"/>
      <c r="O177" s="13"/>
      <c r="P177" s="13">
        <f>SUM(P156:P162)</f>
        <v>0</v>
      </c>
      <c r="Q177" s="13">
        <f>SUM(Q156:Q162)</f>
        <v>0</v>
      </c>
      <c r="R177" s="13">
        <f>SUM(R156:R162)</f>
        <v>0</v>
      </c>
      <c r="S177" s="154">
        <f>SUM(S156)</f>
        <v>15096.603000000003</v>
      </c>
      <c r="T177" s="212">
        <f>IFERROR(S177/K177,0)</f>
        <v>0.2601259223840478</v>
      </c>
      <c r="U177" s="62">
        <f>SUM(U156:U162)</f>
        <v>100</v>
      </c>
      <c r="V177" s="63"/>
    </row>
    <row r="178" spans="1:22">
      <c r="A178" s="155" t="s">
        <v>39</v>
      </c>
      <c r="B178" s="155"/>
      <c r="C178" s="155"/>
      <c r="D178" s="155"/>
      <c r="E178" s="155"/>
      <c r="F178" s="155"/>
      <c r="G178" s="155"/>
      <c r="H178" s="155"/>
      <c r="I178" s="155"/>
      <c r="J178" s="155"/>
      <c r="K178" s="200"/>
      <c r="L178" s="200"/>
      <c r="M178" s="50"/>
      <c r="N178" s="50"/>
      <c r="O178" s="50"/>
      <c r="P178" s="45"/>
      <c r="Q178" s="45"/>
      <c r="R178" s="51"/>
      <c r="S178" s="211"/>
      <c r="T178" s="212">
        <f>IFERROR(S178/K178,0)</f>
        <v>0</v>
      </c>
      <c r="U178" s="155"/>
      <c r="V178" s="155"/>
    </row>
    <row r="179" spans="1:22" ht="36" customHeight="1">
      <c r="A179" s="1001" t="s">
        <v>40</v>
      </c>
      <c r="B179" s="1002"/>
      <c r="C179" s="1002"/>
      <c r="D179" s="1002"/>
      <c r="E179" s="1002"/>
      <c r="F179" s="1002"/>
      <c r="G179" s="1002"/>
      <c r="H179" s="1002"/>
      <c r="I179" s="1002"/>
      <c r="J179" s="1002"/>
      <c r="K179" s="1002"/>
      <c r="L179" s="1002"/>
      <c r="M179" s="1002"/>
      <c r="N179" s="1002"/>
      <c r="O179" s="1002"/>
      <c r="P179" s="1002"/>
      <c r="Q179" s="1002"/>
      <c r="R179" s="1002"/>
      <c r="S179" s="1002"/>
      <c r="T179" s="1002"/>
      <c r="U179" s="1002"/>
      <c r="V179" s="1003"/>
    </row>
    <row r="180" spans="1:22" ht="95.25" customHeight="1">
      <c r="A180" s="1034"/>
      <c r="B180" s="1035"/>
      <c r="C180" s="1035"/>
      <c r="D180" s="1035"/>
      <c r="E180" s="1035"/>
      <c r="F180" s="1035"/>
      <c r="G180" s="1035"/>
      <c r="H180" s="1035"/>
      <c r="I180" s="1035"/>
      <c r="J180" s="1035"/>
      <c r="K180" s="1035"/>
      <c r="L180" s="1035"/>
      <c r="M180" s="1035"/>
      <c r="N180" s="1035"/>
      <c r="O180" s="1035"/>
      <c r="P180" s="1035"/>
      <c r="Q180" s="1035"/>
      <c r="R180" s="1035"/>
      <c r="S180" s="1035"/>
      <c r="T180" s="1035"/>
      <c r="U180" s="1035"/>
      <c r="V180" s="1036"/>
    </row>
    <row r="181" spans="1:22" ht="15" hidden="1" customHeight="1">
      <c r="A181" s="1037" t="s">
        <v>41</v>
      </c>
      <c r="B181" s="1037"/>
      <c r="C181" s="1037"/>
      <c r="D181" s="1037"/>
      <c r="E181" s="1037"/>
      <c r="F181" s="1037"/>
      <c r="G181" s="1037"/>
      <c r="H181" s="1037"/>
      <c r="I181" s="1037"/>
      <c r="J181" s="64"/>
      <c r="K181" s="64"/>
      <c r="L181" s="64"/>
      <c r="M181" s="64"/>
      <c r="N181" s="64"/>
      <c r="O181" s="64"/>
      <c r="P181" s="64"/>
      <c r="Q181" s="64"/>
      <c r="R181" s="64"/>
      <c r="S181" s="64"/>
      <c r="T181" s="64"/>
      <c r="U181" s="64"/>
      <c r="V181" s="64"/>
    </row>
    <row r="182" spans="1:22" ht="15" hidden="1" customHeight="1">
      <c r="A182" s="65" t="s">
        <v>42</v>
      </c>
      <c r="B182" s="65"/>
      <c r="C182" s="1033" t="s">
        <v>43</v>
      </c>
      <c r="D182" s="1033"/>
      <c r="E182" s="1033"/>
      <c r="F182" s="1033"/>
      <c r="G182" s="1033"/>
      <c r="H182" s="1033"/>
      <c r="I182" s="1033"/>
      <c r="V182" s="57"/>
    </row>
    <row r="183" spans="1:22" ht="15" hidden="1" customHeight="1">
      <c r="A183" s="65" t="s">
        <v>44</v>
      </c>
      <c r="B183" s="65"/>
      <c r="C183" s="1033" t="s">
        <v>45</v>
      </c>
      <c r="D183" s="1033"/>
      <c r="E183" s="1033"/>
      <c r="F183" s="1033"/>
      <c r="G183" s="1033"/>
      <c r="H183" s="1033"/>
      <c r="I183" s="1033"/>
      <c r="V183" s="57"/>
    </row>
    <row r="184" spans="1:22" ht="15" hidden="1" customHeight="1">
      <c r="A184" s="65" t="s">
        <v>46</v>
      </c>
      <c r="B184" s="65"/>
      <c r="C184" s="1033" t="s">
        <v>47</v>
      </c>
      <c r="D184" s="1033"/>
      <c r="E184" s="1033"/>
      <c r="F184" s="1033"/>
      <c r="G184" s="1033"/>
      <c r="H184" s="1033"/>
      <c r="I184" s="1033"/>
      <c r="V184" s="57"/>
    </row>
    <row r="185" spans="1:22" ht="15" hidden="1" customHeight="1">
      <c r="A185" s="65" t="s">
        <v>48</v>
      </c>
      <c r="B185" s="65"/>
      <c r="C185" s="1033" t="s">
        <v>49</v>
      </c>
      <c r="D185" s="1033"/>
      <c r="E185" s="1033"/>
      <c r="F185" s="1033"/>
      <c r="G185" s="1033"/>
      <c r="H185" s="1033"/>
      <c r="I185" s="1033"/>
      <c r="V185" s="57"/>
    </row>
    <row r="186" spans="1:22" ht="35.25" customHeight="1"/>
  </sheetData>
  <sheetProtection formatCells="0" formatRows="0" insertRows="0" deleteRows="0"/>
  <mergeCells count="157">
    <mergeCell ref="A142:V142"/>
    <mergeCell ref="A143:V143"/>
    <mergeCell ref="A144:I144"/>
    <mergeCell ref="J144:V144"/>
    <mergeCell ref="A145:I145"/>
    <mergeCell ref="J145:V145"/>
    <mergeCell ref="A149:I149"/>
    <mergeCell ref="J149:V149"/>
    <mergeCell ref="A150:I150"/>
    <mergeCell ref="J150:V150"/>
    <mergeCell ref="A151:I151"/>
    <mergeCell ref="J151:V151"/>
    <mergeCell ref="A146:I146"/>
    <mergeCell ref="J146:V146"/>
    <mergeCell ref="A147:I147"/>
    <mergeCell ref="J147:V147"/>
    <mergeCell ref="A148:I148"/>
    <mergeCell ref="J148:V148"/>
    <mergeCell ref="A152:V152"/>
    <mergeCell ref="B153:B155"/>
    <mergeCell ref="C153:H153"/>
    <mergeCell ref="I153:J153"/>
    <mergeCell ref="K153:R153"/>
    <mergeCell ref="S153:T153"/>
    <mergeCell ref="U153:U155"/>
    <mergeCell ref="V153:V155"/>
    <mergeCell ref="C154:C155"/>
    <mergeCell ref="M154:O154"/>
    <mergeCell ref="K154:K155"/>
    <mergeCell ref="P154:R154"/>
    <mergeCell ref="S154:S155"/>
    <mergeCell ref="L154:L155"/>
    <mergeCell ref="J154:J155"/>
    <mergeCell ref="C185:I185"/>
    <mergeCell ref="A177:J177"/>
    <mergeCell ref="A179:V179"/>
    <mergeCell ref="A180:V180"/>
    <mergeCell ref="A181:I181"/>
    <mergeCell ref="C182:I182"/>
    <mergeCell ref="C183:I183"/>
    <mergeCell ref="C184:I184"/>
    <mergeCell ref="I154:I155"/>
    <mergeCell ref="D154:D155"/>
    <mergeCell ref="E154:E155"/>
    <mergeCell ref="F154:F155"/>
    <mergeCell ref="G154:G155"/>
    <mergeCell ref="H154:H155"/>
    <mergeCell ref="R156:R160"/>
    <mergeCell ref="K156:K162"/>
    <mergeCell ref="L156:L162"/>
    <mergeCell ref="P156:P162"/>
    <mergeCell ref="T154:T155"/>
    <mergeCell ref="U156:U162"/>
    <mergeCell ref="Q156:Q162"/>
    <mergeCell ref="S156:S162"/>
    <mergeCell ref="T156:T162"/>
    <mergeCell ref="A153:A155"/>
    <mergeCell ref="B11:D11"/>
    <mergeCell ref="A12:F12"/>
    <mergeCell ref="A13:F13"/>
    <mergeCell ref="A14:F14"/>
    <mergeCell ref="A15:F15"/>
    <mergeCell ref="A6:F7"/>
    <mergeCell ref="B8:F8"/>
    <mergeCell ref="B9:D9"/>
    <mergeCell ref="E9:F9"/>
    <mergeCell ref="B10:D10"/>
    <mergeCell ref="E10:F10"/>
    <mergeCell ref="A37:F37"/>
    <mergeCell ref="A38:F38"/>
    <mergeCell ref="A39:C39"/>
    <mergeCell ref="D39:F39"/>
    <mergeCell ref="A40:C40"/>
    <mergeCell ref="D40:F40"/>
    <mergeCell ref="A16:C16"/>
    <mergeCell ref="D16:F36"/>
    <mergeCell ref="B18:C18"/>
    <mergeCell ref="B19:C19"/>
    <mergeCell ref="A20:A21"/>
    <mergeCell ref="A22:A24"/>
    <mergeCell ref="A25:A32"/>
    <mergeCell ref="A44:C44"/>
    <mergeCell ref="D44:F44"/>
    <mergeCell ref="A45:F45"/>
    <mergeCell ref="A41:C41"/>
    <mergeCell ref="D41:F41"/>
    <mergeCell ref="A42:C42"/>
    <mergeCell ref="D42:F42"/>
    <mergeCell ref="A43:C43"/>
    <mergeCell ref="D43:F43"/>
    <mergeCell ref="A51:C51"/>
    <mergeCell ref="A52:C52"/>
    <mergeCell ref="A53:C53"/>
    <mergeCell ref="A54:C54"/>
    <mergeCell ref="A46:F46"/>
    <mergeCell ref="A47:C47"/>
    <mergeCell ref="A48:C48"/>
    <mergeCell ref="A49:C49"/>
    <mergeCell ref="A50:C50"/>
    <mergeCell ref="A60:F60"/>
    <mergeCell ref="A61:F61"/>
    <mergeCell ref="A62:F62"/>
    <mergeCell ref="A63:F63"/>
    <mergeCell ref="A64:F64"/>
    <mergeCell ref="A55:F55"/>
    <mergeCell ref="A56:F56"/>
    <mergeCell ref="A57:C57"/>
    <mergeCell ref="A58:F58"/>
    <mergeCell ref="A59:F59"/>
    <mergeCell ref="A71:E71"/>
    <mergeCell ref="A72:E72"/>
    <mergeCell ref="A73:E73"/>
    <mergeCell ref="A74:E74"/>
    <mergeCell ref="A75:E75"/>
    <mergeCell ref="A65:E65"/>
    <mergeCell ref="A67:E67"/>
    <mergeCell ref="A68:E68"/>
    <mergeCell ref="A69:E69"/>
    <mergeCell ref="A70:E70"/>
    <mergeCell ref="A79:F79"/>
    <mergeCell ref="A80:F80"/>
    <mergeCell ref="A81:F81"/>
    <mergeCell ref="A76:E76"/>
    <mergeCell ref="A77:E77"/>
    <mergeCell ref="A78:E78"/>
    <mergeCell ref="A85:C85"/>
    <mergeCell ref="A86:F86"/>
    <mergeCell ref="A88:C88"/>
    <mergeCell ref="D88:F88"/>
    <mergeCell ref="A89:C89"/>
    <mergeCell ref="D89:F89"/>
    <mergeCell ref="A82:F82"/>
    <mergeCell ref="A83:F83"/>
    <mergeCell ref="A84:F84"/>
    <mergeCell ref="A96:B96"/>
    <mergeCell ref="C96:D96"/>
    <mergeCell ref="E96:F96"/>
    <mergeCell ref="A97:F97"/>
    <mergeCell ref="A102:F102"/>
    <mergeCell ref="C90:C91"/>
    <mergeCell ref="F90:F91"/>
    <mergeCell ref="A94:F94"/>
    <mergeCell ref="A95:B95"/>
    <mergeCell ref="C95:D95"/>
    <mergeCell ref="E95:F95"/>
    <mergeCell ref="A113:F113"/>
    <mergeCell ref="A114:F114"/>
    <mergeCell ref="A108:C108"/>
    <mergeCell ref="A109:F109"/>
    <mergeCell ref="A110:F110"/>
    <mergeCell ref="A111:F111"/>
    <mergeCell ref="A112:F112"/>
    <mergeCell ref="A103:C103"/>
    <mergeCell ref="A104:C104"/>
    <mergeCell ref="A105:C105"/>
    <mergeCell ref="A106:C106"/>
    <mergeCell ref="A107:C107"/>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W173"/>
  <sheetViews>
    <sheetView showGridLines="0" tabSelected="1" zoomScale="55" zoomScaleNormal="55" zoomScaleSheetLayoutView="80" workbookViewId="0">
      <selection activeCell="A19" sqref="A19:F19"/>
    </sheetView>
  </sheetViews>
  <sheetFormatPr defaultColWidth="9.140625" defaultRowHeight="26.25"/>
  <cols>
    <col min="1" max="1" width="28.7109375" style="57" customWidth="1"/>
    <col min="2" max="2" width="52.5703125" style="57" customWidth="1"/>
    <col min="3" max="3" width="66.28515625" style="57" customWidth="1"/>
    <col min="4" max="4" width="57.140625" style="57" customWidth="1"/>
    <col min="5" max="5" width="86.42578125" style="57" customWidth="1"/>
    <col min="6" max="6" width="58.7109375" style="57" customWidth="1"/>
    <col min="7" max="7" width="39.5703125" style="57" customWidth="1"/>
    <col min="8" max="8" width="37.85546875" style="57" customWidth="1"/>
    <col min="9" max="9" width="34.42578125" style="57" customWidth="1"/>
    <col min="10" max="10" width="36.28515625" style="57" customWidth="1"/>
    <col min="11" max="15" width="32.28515625" style="57" customWidth="1"/>
    <col min="16" max="16" width="28.5703125" style="57" customWidth="1"/>
    <col min="17" max="17" width="27.140625" style="57" customWidth="1"/>
    <col min="18" max="18" width="30" style="57" customWidth="1"/>
    <col min="19" max="19" width="22.140625" style="57" customWidth="1"/>
    <col min="20" max="20" width="25" style="57" customWidth="1"/>
    <col min="21" max="21" width="20" style="57" customWidth="1"/>
    <col min="22" max="22" width="36" style="58" customWidth="1"/>
    <col min="23" max="23" width="95.5703125" style="53" bestFit="1" customWidth="1"/>
    <col min="24" max="27" width="9.140625" style="53"/>
    <col min="28" max="28" width="14" style="53" bestFit="1" customWidth="1"/>
    <col min="29" max="16384" width="9.140625" style="53"/>
  </cols>
  <sheetData>
    <row r="4" spans="1:16" ht="33.75">
      <c r="P4" s="66"/>
    </row>
    <row r="5" spans="1:16" ht="33.75">
      <c r="P5" s="66"/>
    </row>
    <row r="6" spans="1:16" ht="34.5" thickBot="1">
      <c r="P6" s="66"/>
    </row>
    <row r="7" spans="1:16" ht="33.75">
      <c r="A7" s="1253" t="s">
        <v>1176</v>
      </c>
      <c r="B7" s="1254"/>
      <c r="C7" s="1254"/>
      <c r="D7" s="1254"/>
      <c r="E7" s="1254"/>
      <c r="F7" s="1255"/>
      <c r="P7" s="66"/>
    </row>
    <row r="8" spans="1:16" ht="52.5" customHeight="1" thickBot="1">
      <c r="A8" s="1256"/>
      <c r="B8" s="1257"/>
      <c r="C8" s="1257"/>
      <c r="D8" s="1257"/>
      <c r="E8" s="1257"/>
      <c r="F8" s="1258"/>
      <c r="P8" s="66"/>
    </row>
    <row r="9" spans="1:16" ht="46.5" customHeight="1" thickBot="1">
      <c r="A9" s="279" t="s">
        <v>1177</v>
      </c>
      <c r="B9" s="1821" t="s">
        <v>2278</v>
      </c>
      <c r="C9" s="1260"/>
      <c r="D9" s="1260"/>
      <c r="E9" s="1260"/>
      <c r="F9" s="1261"/>
      <c r="P9" s="66"/>
    </row>
    <row r="10" spans="1:16" ht="47.25" customHeight="1" thickBot="1">
      <c r="A10" s="280" t="s">
        <v>1178</v>
      </c>
      <c r="B10" s="1816" t="s">
        <v>1179</v>
      </c>
      <c r="C10" s="1817"/>
      <c r="D10" s="1818"/>
      <c r="E10" s="1819" t="s">
        <v>1180</v>
      </c>
      <c r="F10" s="1820"/>
      <c r="P10" s="66"/>
    </row>
    <row r="11" spans="1:16" ht="34.5" thickBot="1">
      <c r="A11" s="279" t="s">
        <v>1181</v>
      </c>
      <c r="B11" s="1224" t="s">
        <v>1528</v>
      </c>
      <c r="C11" s="1225"/>
      <c r="D11" s="1267"/>
      <c r="E11" s="1634" t="s">
        <v>1529</v>
      </c>
      <c r="F11" s="1344"/>
      <c r="P11" s="66"/>
    </row>
    <row r="12" spans="1:16" ht="34.5" customHeight="1" thickBot="1">
      <c r="A12" s="279" t="s">
        <v>1183</v>
      </c>
      <c r="B12" s="1805"/>
      <c r="C12" s="1806"/>
      <c r="D12" s="1806"/>
      <c r="E12" s="281"/>
      <c r="F12" s="282"/>
      <c r="P12" s="66"/>
    </row>
    <row r="13" spans="1:16" ht="34.5" customHeight="1" thickBot="1">
      <c r="A13" s="1284" t="s">
        <v>1185</v>
      </c>
      <c r="B13" s="1285"/>
      <c r="C13" s="1285"/>
      <c r="D13" s="1285"/>
      <c r="E13" s="1285"/>
      <c r="F13" s="1286"/>
      <c r="P13" s="66"/>
    </row>
    <row r="14" spans="1:16" ht="34.5" thickBot="1">
      <c r="A14" s="1287" t="s">
        <v>1186</v>
      </c>
      <c r="B14" s="1288"/>
      <c r="C14" s="1288"/>
      <c r="D14" s="1288"/>
      <c r="E14" s="1288"/>
      <c r="F14" s="1289"/>
      <c r="P14" s="66"/>
    </row>
    <row r="15" spans="1:16" ht="33.75">
      <c r="A15" s="1807"/>
      <c r="B15" s="1808"/>
      <c r="C15" s="1808"/>
      <c r="D15" s="1808"/>
      <c r="E15" s="1808"/>
      <c r="F15" s="1809"/>
      <c r="P15" s="66"/>
    </row>
    <row r="16" spans="1:16" ht="33.75">
      <c r="A16" s="1810"/>
      <c r="B16" s="1811"/>
      <c r="C16" s="1811"/>
      <c r="D16" s="1811"/>
      <c r="E16" s="1811"/>
      <c r="F16" s="1812"/>
      <c r="P16" s="66"/>
    </row>
    <row r="17" spans="1:16" ht="34.5" customHeight="1" thickBot="1">
      <c r="A17" s="1813"/>
      <c r="B17" s="1814"/>
      <c r="C17" s="1814"/>
      <c r="D17" s="1814"/>
      <c r="E17" s="1814"/>
      <c r="F17" s="1815"/>
      <c r="P17" s="66"/>
    </row>
    <row r="18" spans="1:16" ht="34.5" thickBot="1">
      <c r="A18" s="1172" t="s">
        <v>1187</v>
      </c>
      <c r="B18" s="1173"/>
      <c r="C18" s="1173"/>
      <c r="D18" s="1173"/>
      <c r="E18" s="1173"/>
      <c r="F18" s="1174"/>
      <c r="P18" s="66"/>
    </row>
    <row r="19" spans="1:16" ht="34.5" thickBot="1">
      <c r="A19" s="1201" t="s">
        <v>1188</v>
      </c>
      <c r="B19" s="1202"/>
      <c r="C19" s="1202"/>
      <c r="D19" s="1202"/>
      <c r="E19" s="1202"/>
      <c r="F19" s="1203"/>
      <c r="P19" s="66"/>
    </row>
    <row r="20" spans="1:16" ht="33.75">
      <c r="A20" s="1272" t="s">
        <v>1189</v>
      </c>
      <c r="B20" s="1273"/>
      <c r="C20" s="1274"/>
      <c r="D20" s="1276"/>
      <c r="E20" s="1276"/>
      <c r="F20" s="1276"/>
      <c r="P20" s="66"/>
    </row>
    <row r="21" spans="1:16" ht="33.75">
      <c r="A21" s="284" t="s">
        <v>1190</v>
      </c>
      <c r="B21" s="285" t="s">
        <v>1191</v>
      </c>
      <c r="C21" s="286" t="s">
        <v>1192</v>
      </c>
      <c r="D21" s="1278"/>
      <c r="E21" s="1278"/>
      <c r="F21" s="1278"/>
      <c r="P21" s="66"/>
    </row>
    <row r="22" spans="1:16" ht="33.75" customHeight="1">
      <c r="A22" s="287" t="s">
        <v>1193</v>
      </c>
      <c r="B22" s="1551" t="s">
        <v>1289</v>
      </c>
      <c r="C22" s="1552"/>
      <c r="D22" s="1278"/>
      <c r="E22" s="1278"/>
      <c r="F22" s="1278"/>
      <c r="P22" s="66"/>
    </row>
    <row r="23" spans="1:16" ht="33.75">
      <c r="A23" s="473" t="s">
        <v>1195</v>
      </c>
      <c r="B23" s="1553" t="s">
        <v>1196</v>
      </c>
      <c r="C23" s="1554"/>
      <c r="D23" s="1278"/>
      <c r="E23" s="1278"/>
      <c r="F23" s="1278"/>
      <c r="P23" s="66"/>
    </row>
    <row r="24" spans="1:16" ht="42" customHeight="1">
      <c r="A24" s="1279" t="s">
        <v>1197</v>
      </c>
      <c r="B24" s="474" t="s">
        <v>1198</v>
      </c>
      <c r="C24" s="475">
        <v>1</v>
      </c>
      <c r="D24" s="1278"/>
      <c r="E24" s="1278"/>
      <c r="F24" s="1278"/>
      <c r="P24" s="66"/>
    </row>
    <row r="25" spans="1:16" ht="33.75">
      <c r="A25" s="1280"/>
      <c r="B25" s="474" t="s">
        <v>183</v>
      </c>
      <c r="C25" s="475">
        <v>1</v>
      </c>
      <c r="D25" s="1278"/>
      <c r="E25" s="1278"/>
      <c r="F25" s="1278"/>
      <c r="P25" s="66"/>
    </row>
    <row r="26" spans="1:16" ht="44.25" customHeight="1">
      <c r="A26" s="1279" t="s">
        <v>1199</v>
      </c>
      <c r="B26" s="474" t="s">
        <v>61</v>
      </c>
      <c r="C26" s="475">
        <v>1</v>
      </c>
      <c r="D26" s="1278"/>
      <c r="E26" s="1278"/>
      <c r="F26" s="1278"/>
      <c r="P26" s="66"/>
    </row>
    <row r="27" spans="1:16" ht="52.5" customHeight="1">
      <c r="A27" s="1281"/>
      <c r="B27" s="474" t="s">
        <v>1057</v>
      </c>
      <c r="C27" s="475">
        <v>1</v>
      </c>
      <c r="D27" s="1278"/>
      <c r="E27" s="1278"/>
      <c r="F27" s="1278"/>
      <c r="P27" s="66"/>
    </row>
    <row r="28" spans="1:16" ht="55.5" customHeight="1">
      <c r="A28" s="1281"/>
      <c r="B28" s="474" t="s">
        <v>85</v>
      </c>
      <c r="C28" s="475">
        <v>27</v>
      </c>
      <c r="D28" s="1278"/>
      <c r="E28" s="1278"/>
      <c r="F28" s="1278"/>
      <c r="P28" s="66"/>
    </row>
    <row r="29" spans="1:16" ht="42" customHeight="1">
      <c r="A29" s="1281" t="s">
        <v>1199</v>
      </c>
      <c r="B29" s="474" t="s">
        <v>184</v>
      </c>
      <c r="C29" s="475">
        <v>1</v>
      </c>
      <c r="D29" s="1278"/>
      <c r="E29" s="1278"/>
      <c r="F29" s="1278"/>
      <c r="P29" s="66"/>
    </row>
    <row r="30" spans="1:16" ht="44.25" customHeight="1">
      <c r="A30" s="1281"/>
      <c r="B30" s="474" t="s">
        <v>1055</v>
      </c>
      <c r="C30" s="475">
        <v>40</v>
      </c>
      <c r="D30" s="1278"/>
      <c r="E30" s="1278"/>
      <c r="F30" s="1278"/>
      <c r="P30" s="66"/>
    </row>
    <row r="31" spans="1:16" ht="41.25" customHeight="1">
      <c r="A31" s="1281"/>
      <c r="B31" s="474" t="s">
        <v>7</v>
      </c>
      <c r="C31" s="475">
        <v>1</v>
      </c>
      <c r="D31" s="1278"/>
      <c r="E31" s="1278"/>
      <c r="F31" s="1278"/>
      <c r="P31" s="66"/>
    </row>
    <row r="32" spans="1:16" ht="46.5" customHeight="1">
      <c r="A32" s="1281"/>
      <c r="B32" s="474" t="s">
        <v>55</v>
      </c>
      <c r="C32" s="475">
        <v>1</v>
      </c>
      <c r="D32" s="1278"/>
      <c r="E32" s="1278"/>
      <c r="F32" s="1278"/>
      <c r="P32" s="66"/>
    </row>
    <row r="33" spans="1:16" ht="33.75">
      <c r="A33" s="1281"/>
      <c r="B33" s="474" t="s">
        <v>303</v>
      </c>
      <c r="C33" s="475">
        <v>1</v>
      </c>
      <c r="D33" s="1278"/>
      <c r="E33" s="1278"/>
      <c r="F33" s="1278"/>
      <c r="P33" s="66"/>
    </row>
    <row r="34" spans="1:16" ht="33.75">
      <c r="A34" s="1281"/>
      <c r="B34" s="474" t="s">
        <v>59</v>
      </c>
      <c r="C34" s="475">
        <v>1</v>
      </c>
      <c r="D34" s="1278"/>
      <c r="E34" s="1278"/>
      <c r="F34" s="1278"/>
      <c r="P34" s="66"/>
    </row>
    <row r="35" spans="1:16" ht="33.75">
      <c r="A35" s="1281"/>
      <c r="B35" s="474" t="s">
        <v>732</v>
      </c>
      <c r="C35" s="475">
        <v>1</v>
      </c>
      <c r="D35" s="1278"/>
      <c r="E35" s="1278"/>
      <c r="F35" s="1278"/>
      <c r="P35" s="66"/>
    </row>
    <row r="36" spans="1:16" ht="33.75">
      <c r="A36" s="1280"/>
      <c r="B36" s="474" t="s">
        <v>575</v>
      </c>
      <c r="C36" s="475">
        <v>20</v>
      </c>
      <c r="D36" s="1278"/>
      <c r="E36" s="1278"/>
      <c r="F36" s="1278"/>
      <c r="P36" s="66"/>
    </row>
    <row r="37" spans="1:16" ht="41.25" customHeight="1">
      <c r="A37" s="476" t="s">
        <v>1200</v>
      </c>
      <c r="B37" s="474" t="s">
        <v>839</v>
      </c>
      <c r="C37" s="475">
        <v>1</v>
      </c>
      <c r="D37" s="1278"/>
      <c r="E37" s="1278"/>
      <c r="F37" s="1278"/>
      <c r="P37" s="66"/>
    </row>
    <row r="38" spans="1:16" ht="33.75">
      <c r="A38" s="477"/>
      <c r="B38" s="474" t="s">
        <v>574</v>
      </c>
      <c r="C38" s="475">
        <v>1</v>
      </c>
      <c r="D38" s="1278"/>
      <c r="E38" s="1278"/>
      <c r="F38" s="1278"/>
      <c r="P38" s="66"/>
    </row>
    <row r="39" spans="1:16" ht="51.75" customHeight="1">
      <c r="A39" s="477"/>
      <c r="B39" s="478" t="s">
        <v>57</v>
      </c>
      <c r="C39" s="479">
        <v>1</v>
      </c>
      <c r="D39" s="1278"/>
      <c r="E39" s="1278"/>
      <c r="F39" s="1278"/>
      <c r="P39" s="66"/>
    </row>
    <row r="40" spans="1:16" ht="34.5" customHeight="1" thickBot="1">
      <c r="A40" s="485"/>
      <c r="B40" s="486" t="s">
        <v>1201</v>
      </c>
      <c r="C40" s="487">
        <f>SUM(C23:C39)</f>
        <v>100</v>
      </c>
      <c r="D40" s="1278"/>
      <c r="E40" s="1278"/>
      <c r="F40" s="1278"/>
      <c r="P40" s="66"/>
    </row>
    <row r="41" spans="1:16" ht="34.5" thickBot="1">
      <c r="A41" s="1172" t="s">
        <v>1202</v>
      </c>
      <c r="B41" s="1173"/>
      <c r="C41" s="1173"/>
      <c r="D41" s="1242"/>
      <c r="E41" s="1242"/>
      <c r="F41" s="1358"/>
      <c r="P41" s="66"/>
    </row>
    <row r="42" spans="1:16" ht="34.5" thickBot="1">
      <c r="A42" s="1201" t="s">
        <v>1203</v>
      </c>
      <c r="B42" s="1202"/>
      <c r="C42" s="1202"/>
      <c r="D42" s="1202"/>
      <c r="E42" s="1202"/>
      <c r="F42" s="1203"/>
      <c r="P42" s="66"/>
    </row>
    <row r="43" spans="1:16" ht="34.5" thickBot="1">
      <c r="A43" s="1243" t="s">
        <v>1204</v>
      </c>
      <c r="B43" s="1244"/>
      <c r="C43" s="1245"/>
      <c r="D43" s="1246" t="s">
        <v>1205</v>
      </c>
      <c r="E43" s="1247"/>
      <c r="F43" s="1248"/>
      <c r="P43" s="66"/>
    </row>
    <row r="44" spans="1:16" ht="34.5" thickBot="1">
      <c r="A44" s="1400"/>
      <c r="B44" s="1401"/>
      <c r="C44" s="1803"/>
      <c r="D44" s="1804"/>
      <c r="E44" s="1401"/>
      <c r="F44" s="1402"/>
      <c r="P44" s="66"/>
    </row>
    <row r="45" spans="1:16" ht="34.5" thickBot="1">
      <c r="A45" s="1400"/>
      <c r="B45" s="1401"/>
      <c r="C45" s="1803"/>
      <c r="D45" s="1804"/>
      <c r="E45" s="1401"/>
      <c r="F45" s="1402"/>
      <c r="P45" s="66"/>
    </row>
    <row r="46" spans="1:16" ht="34.5" thickBot="1">
      <c r="A46" s="1400"/>
      <c r="B46" s="1401"/>
      <c r="C46" s="1803"/>
      <c r="D46" s="1804"/>
      <c r="E46" s="1401"/>
      <c r="F46" s="1402"/>
      <c r="P46" s="66"/>
    </row>
    <row r="47" spans="1:16" ht="34.5" thickBot="1">
      <c r="A47" s="1400"/>
      <c r="B47" s="1401"/>
      <c r="C47" s="1803"/>
      <c r="D47" s="435"/>
      <c r="E47" s="434"/>
      <c r="F47" s="436"/>
      <c r="P47" s="66"/>
    </row>
    <row r="48" spans="1:16" ht="34.5" thickBot="1">
      <c r="A48" s="1400"/>
      <c r="B48" s="1401"/>
      <c r="C48" s="1803"/>
      <c r="D48" s="1804"/>
      <c r="E48" s="1401"/>
      <c r="F48" s="1402"/>
      <c r="P48" s="66"/>
    </row>
    <row r="49" spans="1:16" ht="34.5" customHeight="1" thickBot="1">
      <c r="A49" s="1400"/>
      <c r="B49" s="1401"/>
      <c r="C49" s="1803"/>
      <c r="D49" s="1804"/>
      <c r="E49" s="1401"/>
      <c r="F49" s="1402"/>
      <c r="P49" s="66"/>
    </row>
    <row r="50" spans="1:16" ht="34.5" thickBot="1">
      <c r="A50" s="1172" t="s">
        <v>1206</v>
      </c>
      <c r="B50" s="1173"/>
      <c r="C50" s="1173"/>
      <c r="D50" s="1173"/>
      <c r="E50" s="1173"/>
      <c r="F50" s="1174"/>
      <c r="P50" s="66"/>
    </row>
    <row r="51" spans="1:16" ht="34.5" thickBot="1">
      <c r="A51" s="1201" t="s">
        <v>1207</v>
      </c>
      <c r="B51" s="1202"/>
      <c r="C51" s="1202"/>
      <c r="D51" s="1202"/>
      <c r="E51" s="1202"/>
      <c r="F51" s="1203"/>
      <c r="P51" s="66"/>
    </row>
    <row r="52" spans="1:16" ht="34.5" customHeight="1" thickBot="1">
      <c r="A52" s="1797" t="s">
        <v>1208</v>
      </c>
      <c r="B52" s="1797"/>
      <c r="C52" s="1797"/>
      <c r="D52" s="292" t="s">
        <v>1209</v>
      </c>
      <c r="E52" s="292">
        <v>2018</v>
      </c>
      <c r="F52" s="292">
        <v>2019</v>
      </c>
      <c r="P52" s="66"/>
    </row>
    <row r="53" spans="1:16" ht="39" customHeight="1" thickBot="1">
      <c r="A53" s="1799" t="s">
        <v>1055</v>
      </c>
      <c r="B53" s="1799"/>
      <c r="C53" s="1799"/>
      <c r="D53" s="293"/>
      <c r="E53" s="293"/>
      <c r="F53" s="293"/>
      <c r="P53" s="66"/>
    </row>
    <row r="54" spans="1:16" ht="34.5" customHeight="1" thickBot="1">
      <c r="A54" s="1800" t="s">
        <v>85</v>
      </c>
      <c r="B54" s="1801"/>
      <c r="C54" s="1802"/>
      <c r="D54" s="293"/>
      <c r="E54" s="293"/>
      <c r="F54" s="293"/>
      <c r="P54" s="66"/>
    </row>
    <row r="55" spans="1:16" ht="34.5" thickBot="1">
      <c r="A55" s="1794" t="s">
        <v>575</v>
      </c>
      <c r="B55" s="1795"/>
      <c r="C55" s="1796"/>
      <c r="D55" s="293"/>
      <c r="E55" s="293"/>
      <c r="F55" s="293"/>
      <c r="P55" s="66"/>
    </row>
    <row r="56" spans="1:16" ht="34.5" customHeight="1" thickBot="1">
      <c r="A56" s="1797" t="s">
        <v>1213</v>
      </c>
      <c r="B56" s="1797"/>
      <c r="C56" s="1797"/>
      <c r="D56" s="292" t="s">
        <v>1209</v>
      </c>
      <c r="E56" s="292">
        <v>2018</v>
      </c>
      <c r="F56" s="292">
        <v>2019</v>
      </c>
      <c r="P56" s="66"/>
    </row>
    <row r="57" spans="1:16" ht="34.5" customHeight="1" thickBot="1">
      <c r="A57" s="1798" t="s">
        <v>1295</v>
      </c>
      <c r="B57" s="1798"/>
      <c r="C57" s="1798"/>
      <c r="D57" s="293"/>
      <c r="E57" s="293"/>
      <c r="F57" s="293"/>
      <c r="P57" s="66"/>
    </row>
    <row r="58" spans="1:16" ht="34.5" customHeight="1" thickBot="1">
      <c r="A58" s="1798" t="s">
        <v>1296</v>
      </c>
      <c r="B58" s="1798"/>
      <c r="C58" s="1798"/>
      <c r="D58" s="293"/>
      <c r="E58" s="293"/>
      <c r="F58" s="293"/>
      <c r="P58" s="66"/>
    </row>
    <row r="59" spans="1:16" ht="34.5" customHeight="1" thickBot="1">
      <c r="A59" s="1798" t="s">
        <v>1297</v>
      </c>
      <c r="B59" s="1798"/>
      <c r="C59" s="1798"/>
      <c r="D59" s="293"/>
      <c r="E59" s="293"/>
      <c r="F59" s="293"/>
      <c r="P59" s="66"/>
    </row>
    <row r="60" spans="1:16" ht="34.5" thickBot="1">
      <c r="A60" s="1172" t="s">
        <v>1217</v>
      </c>
      <c r="B60" s="1173"/>
      <c r="C60" s="1173"/>
      <c r="D60" s="1173"/>
      <c r="E60" s="1173"/>
      <c r="F60" s="1174"/>
      <c r="P60" s="66"/>
    </row>
    <row r="61" spans="1:16" ht="34.5" customHeight="1" thickBot="1">
      <c r="A61" s="1625" t="s">
        <v>1218</v>
      </c>
      <c r="B61" s="1626"/>
      <c r="C61" s="1626"/>
      <c r="D61" s="1626"/>
      <c r="E61" s="1626"/>
      <c r="F61" s="1627"/>
      <c r="P61" s="66"/>
    </row>
    <row r="62" spans="1:16" ht="34.5" thickBot="1">
      <c r="A62" s="1213"/>
      <c r="B62" s="1214"/>
      <c r="C62" s="1214"/>
      <c r="D62" s="1214"/>
      <c r="E62" s="1214"/>
      <c r="F62" s="1215"/>
      <c r="P62" s="66"/>
    </row>
    <row r="63" spans="1:16" ht="34.5" thickBot="1">
      <c r="A63" s="1213"/>
      <c r="B63" s="1214"/>
      <c r="C63" s="1214"/>
      <c r="D63" s="1214"/>
      <c r="E63" s="1214"/>
      <c r="F63" s="1215"/>
      <c r="P63" s="66"/>
    </row>
    <row r="64" spans="1:16" ht="34.5" thickBot="1">
      <c r="A64" s="1213"/>
      <c r="B64" s="1214"/>
      <c r="C64" s="1214"/>
      <c r="D64" s="1214"/>
      <c r="E64" s="1214"/>
      <c r="F64" s="1215"/>
      <c r="P64" s="66"/>
    </row>
    <row r="65" spans="1:16" ht="34.5" thickBot="1">
      <c r="A65" s="1213"/>
      <c r="B65" s="1214"/>
      <c r="C65" s="1214"/>
      <c r="D65" s="1214"/>
      <c r="E65" s="1214"/>
      <c r="F65" s="1215"/>
      <c r="P65" s="66"/>
    </row>
    <row r="66" spans="1:16" ht="34.5" thickBot="1">
      <c r="A66" s="1213"/>
      <c r="B66" s="1214"/>
      <c r="C66" s="1214"/>
      <c r="D66" s="1214"/>
      <c r="E66" s="1214"/>
      <c r="F66" s="1215"/>
      <c r="P66" s="66"/>
    </row>
    <row r="67" spans="1:16" ht="34.5" thickBot="1">
      <c r="A67" s="1213"/>
      <c r="B67" s="1214"/>
      <c r="C67" s="1214"/>
      <c r="D67" s="1214"/>
      <c r="E67" s="1214"/>
      <c r="F67" s="1215"/>
      <c r="P67" s="66"/>
    </row>
    <row r="68" spans="1:16" ht="34.5" thickBot="1">
      <c r="A68" s="1213"/>
      <c r="B68" s="1214"/>
      <c r="C68" s="1214"/>
      <c r="D68" s="1214"/>
      <c r="E68" s="1214"/>
      <c r="F68" s="1215"/>
      <c r="P68" s="66"/>
    </row>
    <row r="69" spans="1:16" ht="34.5" thickBot="1">
      <c r="A69" s="1213"/>
      <c r="B69" s="1214"/>
      <c r="C69" s="1214"/>
      <c r="D69" s="1214"/>
      <c r="E69" s="1214"/>
      <c r="F69" s="1215"/>
      <c r="P69" s="66"/>
    </row>
    <row r="70" spans="1:16" ht="34.5" thickBot="1">
      <c r="A70" s="1213"/>
      <c r="B70" s="1214"/>
      <c r="C70" s="1214"/>
      <c r="D70" s="1214"/>
      <c r="E70" s="1214"/>
      <c r="F70" s="1215"/>
      <c r="P70" s="66"/>
    </row>
    <row r="71" spans="1:16" ht="34.5" thickBot="1">
      <c r="A71" s="1213"/>
      <c r="B71" s="1214"/>
      <c r="C71" s="1214"/>
      <c r="D71" s="1214"/>
      <c r="E71" s="1214"/>
      <c r="F71" s="1215"/>
      <c r="P71" s="66"/>
    </row>
    <row r="72" spans="1:16" ht="34.5" thickBot="1">
      <c r="A72" s="1219" t="s">
        <v>1222</v>
      </c>
      <c r="B72" s="1220"/>
      <c r="C72" s="1220"/>
      <c r="D72" s="1220"/>
      <c r="E72" s="1221"/>
      <c r="F72" s="296"/>
      <c r="P72" s="66"/>
    </row>
    <row r="73" spans="1:16" ht="34.5" thickBot="1">
      <c r="A73" s="429" t="s">
        <v>1223</v>
      </c>
      <c r="B73" s="430"/>
      <c r="C73" s="430"/>
      <c r="D73" s="430"/>
      <c r="E73" s="430"/>
      <c r="F73" s="299"/>
      <c r="P73" s="66"/>
    </row>
    <row r="74" spans="1:16" ht="34.5" thickBot="1">
      <c r="A74" s="1791" t="s">
        <v>2235</v>
      </c>
      <c r="B74" s="1792"/>
      <c r="C74" s="1792"/>
      <c r="D74" s="1792"/>
      <c r="E74" s="1793"/>
      <c r="F74" s="300"/>
      <c r="P74" s="66"/>
    </row>
    <row r="75" spans="1:16" ht="34.5" thickBot="1">
      <c r="A75" s="1791" t="s">
        <v>2236</v>
      </c>
      <c r="B75" s="1792"/>
      <c r="C75" s="1792"/>
      <c r="D75" s="1792"/>
      <c r="E75" s="1793"/>
      <c r="F75" s="300"/>
      <c r="P75" s="66"/>
    </row>
    <row r="76" spans="1:16" ht="34.5" thickBot="1">
      <c r="A76" s="1791" t="s">
        <v>2237</v>
      </c>
      <c r="B76" s="1792"/>
      <c r="C76" s="1792"/>
      <c r="D76" s="1792"/>
      <c r="E76" s="1793"/>
      <c r="F76" s="300"/>
      <c r="P76" s="66"/>
    </row>
    <row r="77" spans="1:16" ht="34.5" thickBot="1">
      <c r="A77" s="1791" t="s">
        <v>2238</v>
      </c>
      <c r="B77" s="1792"/>
      <c r="C77" s="1792"/>
      <c r="D77" s="1792"/>
      <c r="E77" s="1793"/>
      <c r="F77" s="300"/>
      <c r="P77" s="66"/>
    </row>
    <row r="78" spans="1:16" ht="34.5" thickBot="1">
      <c r="A78" s="1791" t="s">
        <v>2239</v>
      </c>
      <c r="B78" s="1792"/>
      <c r="C78" s="1792"/>
      <c r="D78" s="1792"/>
      <c r="E78" s="1793"/>
      <c r="F78" s="300"/>
      <c r="P78" s="66"/>
    </row>
    <row r="79" spans="1:16" ht="34.5" thickBot="1">
      <c r="A79" s="1791" t="s">
        <v>2240</v>
      </c>
      <c r="B79" s="1792"/>
      <c r="C79" s="1792"/>
      <c r="D79" s="1792"/>
      <c r="E79" s="1793"/>
      <c r="F79" s="300"/>
      <c r="P79" s="66"/>
    </row>
    <row r="80" spans="1:16" ht="34.5" thickBot="1">
      <c r="A80" s="1791" t="s">
        <v>2241</v>
      </c>
      <c r="B80" s="1792"/>
      <c r="C80" s="1792"/>
      <c r="D80" s="1792"/>
      <c r="E80" s="1793"/>
      <c r="F80" s="300"/>
      <c r="P80" s="66"/>
    </row>
    <row r="81" spans="1:16" ht="34.5" thickBot="1">
      <c r="A81" s="1791" t="s">
        <v>2242</v>
      </c>
      <c r="B81" s="1792"/>
      <c r="C81" s="1792"/>
      <c r="D81" s="1792"/>
      <c r="E81" s="1793"/>
      <c r="F81" s="300"/>
      <c r="P81" s="66"/>
    </row>
    <row r="82" spans="1:16" ht="34.5" thickBot="1">
      <c r="A82" s="1791" t="s">
        <v>2243</v>
      </c>
      <c r="B82" s="1792"/>
      <c r="C82" s="1792"/>
      <c r="D82" s="1792"/>
      <c r="E82" s="1793"/>
      <c r="F82" s="300"/>
      <c r="P82" s="66"/>
    </row>
    <row r="83" spans="1:16" ht="34.5" thickBot="1">
      <c r="A83" s="1791" t="s">
        <v>2244</v>
      </c>
      <c r="B83" s="1792"/>
      <c r="C83" s="1792"/>
      <c r="D83" s="1792"/>
      <c r="E83" s="1793"/>
      <c r="F83" s="300"/>
      <c r="P83" s="66"/>
    </row>
    <row r="84" spans="1:16" ht="34.5" thickBot="1">
      <c r="A84" s="1791" t="s">
        <v>2245</v>
      </c>
      <c r="B84" s="1792"/>
      <c r="C84" s="1792"/>
      <c r="D84" s="1792"/>
      <c r="E84" s="1793"/>
      <c r="F84" s="300"/>
      <c r="P84" s="66"/>
    </row>
    <row r="85" spans="1:16" ht="34.5" thickBot="1">
      <c r="A85" s="1791" t="s">
        <v>2246</v>
      </c>
      <c r="B85" s="1792"/>
      <c r="C85" s="1792"/>
      <c r="D85" s="1792"/>
      <c r="E85" s="1793"/>
      <c r="F85" s="300"/>
      <c r="P85" s="66"/>
    </row>
    <row r="86" spans="1:16" ht="34.5" thickBot="1">
      <c r="A86" s="1172" t="s">
        <v>1224</v>
      </c>
      <c r="B86" s="1173"/>
      <c r="C86" s="1173"/>
      <c r="D86" s="1173"/>
      <c r="E86" s="1173"/>
      <c r="F86" s="1174"/>
      <c r="P86" s="66"/>
    </row>
    <row r="87" spans="1:16" ht="34.5" thickBot="1">
      <c r="A87" s="1201" t="s">
        <v>1225</v>
      </c>
      <c r="B87" s="1202"/>
      <c r="C87" s="1202"/>
      <c r="D87" s="1202"/>
      <c r="E87" s="1202"/>
      <c r="F87" s="1203"/>
      <c r="P87" s="66"/>
    </row>
    <row r="88" spans="1:16" ht="34.5" thickBot="1">
      <c r="A88" s="1788"/>
      <c r="B88" s="1789"/>
      <c r="C88" s="1789"/>
      <c r="D88" s="1789"/>
      <c r="E88" s="1789"/>
      <c r="F88" s="1790"/>
      <c r="P88" s="66"/>
    </row>
    <row r="89" spans="1:16" ht="34.5" thickBot="1">
      <c r="A89" s="1788"/>
      <c r="B89" s="1789"/>
      <c r="C89" s="1789"/>
      <c r="D89" s="1789"/>
      <c r="E89" s="1789"/>
      <c r="F89" s="1790"/>
      <c r="P89" s="66"/>
    </row>
    <row r="90" spans="1:16" ht="34.5" thickBot="1">
      <c r="A90" s="1788"/>
      <c r="B90" s="1789"/>
      <c r="C90" s="1789"/>
      <c r="D90" s="1789"/>
      <c r="E90" s="1789"/>
      <c r="F90" s="1790"/>
      <c r="P90" s="66"/>
    </row>
    <row r="91" spans="1:16" ht="34.5" customHeight="1" thickBot="1">
      <c r="A91" s="1788"/>
      <c r="B91" s="1789"/>
      <c r="C91" s="1789"/>
      <c r="D91" s="1789"/>
      <c r="E91" s="1789"/>
      <c r="F91" s="1790"/>
      <c r="P91" s="66"/>
    </row>
    <row r="92" spans="1:16" ht="34.5" thickBot="1">
      <c r="A92" s="1172" t="s">
        <v>1229</v>
      </c>
      <c r="B92" s="1173"/>
      <c r="C92" s="1173"/>
      <c r="D92" s="1173"/>
      <c r="E92" s="1173"/>
      <c r="F92" s="1174"/>
      <c r="P92" s="66"/>
    </row>
    <row r="93" spans="1:16" ht="34.5" thickBot="1">
      <c r="A93" s="1201" t="s">
        <v>1230</v>
      </c>
      <c r="B93" s="1202"/>
      <c r="C93" s="1202"/>
      <c r="D93" s="1202"/>
      <c r="E93" s="1202"/>
      <c r="F93" s="1203"/>
      <c r="P93" s="66"/>
    </row>
    <row r="94" spans="1:16" ht="34.5" customHeight="1" thickBot="1">
      <c r="A94" s="1822" t="s">
        <v>2248</v>
      </c>
      <c r="B94" s="1823"/>
      <c r="C94" s="1823"/>
      <c r="D94" s="754"/>
      <c r="E94" s="774" t="s">
        <v>1232</v>
      </c>
      <c r="F94" s="775"/>
      <c r="P94" s="66"/>
    </row>
    <row r="95" spans="1:16" ht="34.5" thickBot="1">
      <c r="A95" s="1172" t="s">
        <v>1344</v>
      </c>
      <c r="B95" s="1173"/>
      <c r="C95" s="1173"/>
      <c r="D95" s="1173"/>
      <c r="E95" s="1173"/>
      <c r="F95" s="1174"/>
      <c r="P95" s="66"/>
    </row>
    <row r="96" spans="1:16" ht="34.5" thickBot="1">
      <c r="A96" s="483" t="s">
        <v>1234</v>
      </c>
      <c r="B96" s="312"/>
      <c r="C96" s="312"/>
      <c r="D96" s="312"/>
      <c r="E96" s="312"/>
      <c r="F96" s="315"/>
      <c r="P96" s="66"/>
    </row>
    <row r="97" spans="1:16" ht="34.5" customHeight="1" thickBot="1">
      <c r="A97" s="1320" t="s">
        <v>1235</v>
      </c>
      <c r="B97" s="1321"/>
      <c r="C97" s="1322"/>
      <c r="D97" s="1320" t="s">
        <v>1236</v>
      </c>
      <c r="E97" s="1321"/>
      <c r="F97" s="1322"/>
      <c r="P97" s="66"/>
    </row>
    <row r="98" spans="1:16" ht="34.5" thickBot="1">
      <c r="A98" s="1312" t="s">
        <v>1237</v>
      </c>
      <c r="B98" s="1313"/>
      <c r="C98" s="1313"/>
      <c r="D98" s="1312" t="s">
        <v>1238</v>
      </c>
      <c r="E98" s="1313"/>
      <c r="F98" s="1314"/>
      <c r="P98" s="66"/>
    </row>
    <row r="99" spans="1:16" ht="34.5" thickBot="1">
      <c r="A99" s="304" t="s">
        <v>1239</v>
      </c>
      <c r="B99" s="305" t="s">
        <v>1240</v>
      </c>
      <c r="C99" s="1315" t="s">
        <v>1241</v>
      </c>
      <c r="D99" s="304" t="s">
        <v>1239</v>
      </c>
      <c r="E99" s="305" t="s">
        <v>1240</v>
      </c>
      <c r="F99" s="1315" t="s">
        <v>1242</v>
      </c>
      <c r="P99" s="66"/>
    </row>
    <row r="100" spans="1:16" ht="34.5" thickBot="1">
      <c r="A100" s="304" t="s">
        <v>1243</v>
      </c>
      <c r="B100" s="305" t="s">
        <v>1243</v>
      </c>
      <c r="C100" s="1316"/>
      <c r="D100" s="304" t="s">
        <v>1244</v>
      </c>
      <c r="E100" s="305" t="s">
        <v>1244</v>
      </c>
      <c r="F100" s="1316"/>
      <c r="P100" s="66"/>
    </row>
    <row r="101" spans="1:16" ht="34.5" thickBot="1">
      <c r="A101" s="306"/>
      <c r="B101" s="306"/>
      <c r="C101" s="307"/>
      <c r="D101" s="457"/>
      <c r="E101" s="457"/>
      <c r="F101" s="309"/>
      <c r="P101" s="66"/>
    </row>
    <row r="102" spans="1:16" ht="34.5" customHeight="1" thickBot="1">
      <c r="A102" s="310"/>
      <c r="B102" s="311"/>
      <c r="C102" s="311"/>
      <c r="D102" s="311"/>
      <c r="E102" s="311"/>
      <c r="F102" s="312"/>
      <c r="P102" s="66"/>
    </row>
    <row r="103" spans="1:16" ht="34.5" customHeight="1" thickBot="1">
      <c r="A103" s="1189" t="s">
        <v>1245</v>
      </c>
      <c r="B103" s="1190"/>
      <c r="C103" s="1190"/>
      <c r="D103" s="1190"/>
      <c r="E103" s="1190"/>
      <c r="F103" s="1191"/>
      <c r="P103" s="66"/>
    </row>
    <row r="104" spans="1:16" ht="34.5" thickBot="1">
      <c r="A104" s="1192" t="s">
        <v>1246</v>
      </c>
      <c r="B104" s="1193"/>
      <c r="C104" s="1192" t="s">
        <v>1247</v>
      </c>
      <c r="D104" s="1193"/>
      <c r="E104" s="1192" t="s">
        <v>1248</v>
      </c>
      <c r="F104" s="1194"/>
      <c r="P104" s="66"/>
    </row>
    <row r="105" spans="1:16" ht="34.5" thickBot="1">
      <c r="A105" s="1181"/>
      <c r="B105" s="1182"/>
      <c r="C105" s="1181"/>
      <c r="D105" s="1182"/>
      <c r="E105" s="1181"/>
      <c r="F105" s="1182"/>
      <c r="P105" s="66"/>
    </row>
    <row r="106" spans="1:16" ht="34.5" customHeight="1" thickBot="1">
      <c r="A106" s="162"/>
      <c r="B106" s="162"/>
      <c r="C106" s="313"/>
      <c r="D106" s="313"/>
      <c r="E106" s="313"/>
      <c r="F106" s="313"/>
      <c r="P106" s="66"/>
    </row>
    <row r="107" spans="1:16" ht="34.5" thickBot="1">
      <c r="A107" s="1183" t="s">
        <v>1249</v>
      </c>
      <c r="B107" s="1184"/>
      <c r="C107" s="1184"/>
      <c r="D107" s="1184"/>
      <c r="E107" s="1184"/>
      <c r="F107" s="1185"/>
      <c r="P107" s="66"/>
    </row>
    <row r="108" spans="1:16" ht="33.75">
      <c r="A108" s="792" t="s">
        <v>1309</v>
      </c>
      <c r="B108" s="312"/>
      <c r="C108" s="312"/>
      <c r="D108" s="312"/>
      <c r="E108" s="312"/>
      <c r="F108" s="315"/>
      <c r="P108" s="66"/>
    </row>
    <row r="109" spans="1:16" ht="33.75">
      <c r="A109" s="792" t="s">
        <v>1310</v>
      </c>
      <c r="B109" s="312"/>
      <c r="C109" s="312"/>
      <c r="D109" s="312"/>
      <c r="E109" s="312"/>
      <c r="F109" s="315"/>
      <c r="P109" s="66"/>
    </row>
    <row r="110" spans="1:16" ht="33.75">
      <c r="A110" s="792" t="s">
        <v>1311</v>
      </c>
      <c r="B110" s="312"/>
      <c r="C110" s="312"/>
      <c r="D110" s="312"/>
      <c r="E110" s="312"/>
      <c r="F110" s="315"/>
      <c r="P110" s="66"/>
    </row>
    <row r="111" spans="1:16" ht="34.5" customHeight="1" thickBot="1">
      <c r="A111" s="792" t="s">
        <v>1312</v>
      </c>
      <c r="B111" s="312"/>
      <c r="C111" s="312"/>
      <c r="D111" s="312"/>
      <c r="E111" s="312"/>
      <c r="F111" s="315"/>
      <c r="P111" s="66"/>
    </row>
    <row r="112" spans="1:16" ht="34.5" thickBot="1">
      <c r="A112" s="1172" t="s">
        <v>1250</v>
      </c>
      <c r="B112" s="1173"/>
      <c r="C112" s="1173"/>
      <c r="D112" s="1173"/>
      <c r="E112" s="1173"/>
      <c r="F112" s="1174"/>
      <c r="P112" s="66"/>
    </row>
    <row r="113" spans="1:16" ht="34.5" customHeight="1" thickBot="1">
      <c r="A113" s="1175" t="s">
        <v>1251</v>
      </c>
      <c r="B113" s="1176"/>
      <c r="C113" s="1177"/>
      <c r="D113" s="316" t="s">
        <v>1252</v>
      </c>
      <c r="E113" s="317" t="s">
        <v>1253</v>
      </c>
      <c r="F113" s="318" t="s">
        <v>1254</v>
      </c>
      <c r="P113" s="66"/>
    </row>
    <row r="114" spans="1:16" ht="34.5" customHeight="1" thickBot="1">
      <c r="A114" s="1785" t="s">
        <v>1052</v>
      </c>
      <c r="B114" s="1786"/>
      <c r="C114" s="1787"/>
      <c r="D114" s="319" t="s">
        <v>1178</v>
      </c>
      <c r="E114" s="320"/>
      <c r="F114" s="321"/>
      <c r="P114" s="66"/>
    </row>
    <row r="115" spans="1:16" ht="34.5" customHeight="1" thickBot="1">
      <c r="A115" s="1646" t="s">
        <v>1530</v>
      </c>
      <c r="B115" s="1647"/>
      <c r="C115" s="1648"/>
      <c r="D115" s="322" t="s">
        <v>1519</v>
      </c>
      <c r="E115" s="320"/>
      <c r="F115" s="321"/>
      <c r="P115" s="66"/>
    </row>
    <row r="116" spans="1:16" ht="34.5" customHeight="1" thickBot="1">
      <c r="A116" s="1646" t="s">
        <v>1531</v>
      </c>
      <c r="B116" s="1647"/>
      <c r="C116" s="1648"/>
      <c r="D116" s="322" t="s">
        <v>1316</v>
      </c>
      <c r="E116" s="320"/>
      <c r="F116" s="321"/>
      <c r="P116" s="66"/>
    </row>
    <row r="117" spans="1:16" ht="34.5" customHeight="1" thickBot="1">
      <c r="A117" s="1646" t="s">
        <v>945</v>
      </c>
      <c r="B117" s="1647"/>
      <c r="C117" s="1648"/>
      <c r="D117" s="322" t="s">
        <v>1258</v>
      </c>
      <c r="E117" s="320"/>
      <c r="F117" s="321"/>
      <c r="P117" s="66"/>
    </row>
    <row r="118" spans="1:16" ht="35.25" customHeight="1" thickBot="1">
      <c r="A118" s="1646" t="s">
        <v>816</v>
      </c>
      <c r="B118" s="1647"/>
      <c r="C118" s="1648"/>
      <c r="D118" s="322" t="s">
        <v>1259</v>
      </c>
      <c r="E118" s="320"/>
      <c r="F118" s="321"/>
      <c r="P118" s="66"/>
    </row>
    <row r="119" spans="1:16" ht="49.5" customHeight="1" thickBot="1">
      <c r="A119" s="1646" t="s">
        <v>856</v>
      </c>
      <c r="B119" s="1647"/>
      <c r="C119" s="1648"/>
      <c r="D119" s="322" t="s">
        <v>1260</v>
      </c>
      <c r="E119" s="320"/>
      <c r="F119" s="321"/>
      <c r="P119" s="66"/>
    </row>
    <row r="120" spans="1:16" ht="34.5" customHeight="1" thickBot="1">
      <c r="A120" s="1172" t="s">
        <v>1261</v>
      </c>
      <c r="B120" s="1173"/>
      <c r="C120" s="1173"/>
      <c r="D120" s="1173"/>
      <c r="E120" s="1173"/>
      <c r="F120" s="1174"/>
      <c r="P120" s="66"/>
    </row>
    <row r="121" spans="1:16" ht="34.5" customHeight="1" thickBot="1">
      <c r="A121" s="1301" t="s">
        <v>1317</v>
      </c>
      <c r="B121" s="1302"/>
      <c r="C121" s="1302"/>
      <c r="D121" s="1302"/>
      <c r="E121" s="1302"/>
      <c r="F121" s="1303"/>
      <c r="P121" s="66"/>
    </row>
    <row r="122" spans="1:16" ht="34.5" customHeight="1" thickBot="1">
      <c r="A122" s="1301" t="s">
        <v>1318</v>
      </c>
      <c r="B122" s="1302"/>
      <c r="C122" s="1302"/>
      <c r="D122" s="1302"/>
      <c r="E122" s="1302"/>
      <c r="F122" s="1303"/>
      <c r="P122" s="66"/>
    </row>
    <row r="123" spans="1:16" ht="34.5" customHeight="1" thickBot="1">
      <c r="A123" s="1301" t="s">
        <v>1319</v>
      </c>
      <c r="B123" s="1302"/>
      <c r="C123" s="1302"/>
      <c r="D123" s="1302"/>
      <c r="E123" s="1302"/>
      <c r="F123" s="1303"/>
      <c r="P123" s="66"/>
    </row>
    <row r="124" spans="1:16" ht="34.5" customHeight="1" thickBot="1">
      <c r="A124" s="1301" t="s">
        <v>1532</v>
      </c>
      <c r="B124" s="1302"/>
      <c r="C124" s="1302"/>
      <c r="D124" s="1302"/>
      <c r="E124" s="1302"/>
      <c r="F124" s="1303"/>
      <c r="P124" s="66"/>
    </row>
    <row r="125" spans="1:16" ht="34.5" thickBot="1">
      <c r="A125" s="1301" t="s">
        <v>1264</v>
      </c>
      <c r="B125" s="1302"/>
      <c r="C125" s="1302"/>
      <c r="D125" s="1302"/>
      <c r="E125" s="1302"/>
      <c r="F125" s="1303"/>
      <c r="P125" s="66"/>
    </row>
    <row r="126" spans="1:16" ht="33.75">
      <c r="P126" s="66"/>
    </row>
    <row r="127" spans="1:16" ht="33.75">
      <c r="A127" s="459" t="s">
        <v>2247</v>
      </c>
      <c r="B127" s="459"/>
      <c r="C127" s="459"/>
      <c r="P127" s="66"/>
    </row>
    <row r="128" spans="1:16" ht="33.75">
      <c r="A128" s="757" t="s">
        <v>1113</v>
      </c>
      <c r="B128" s="758" t="s">
        <v>1265</v>
      </c>
      <c r="C128" s="758" t="s">
        <v>1266</v>
      </c>
      <c r="P128" s="66"/>
    </row>
    <row r="129" spans="1:22" ht="33.75">
      <c r="A129" s="759" t="s">
        <v>1267</v>
      </c>
      <c r="B129" s="760" t="s">
        <v>24</v>
      </c>
      <c r="C129" s="760" t="s">
        <v>1268</v>
      </c>
      <c r="P129" s="66"/>
    </row>
    <row r="130" spans="1:22" ht="33.75">
      <c r="A130" s="761" t="s">
        <v>2197</v>
      </c>
      <c r="B130" s="762">
        <v>1</v>
      </c>
      <c r="C130" s="762">
        <v>12</v>
      </c>
      <c r="P130" s="66"/>
    </row>
    <row r="131" spans="1:22" ht="33.75">
      <c r="A131" s="209"/>
      <c r="B131" s="209"/>
      <c r="C131" s="209"/>
      <c r="P131" s="66"/>
    </row>
    <row r="132" spans="1:22" ht="33.75">
      <c r="P132" s="66"/>
    </row>
    <row r="133" spans="1:22" ht="33.75">
      <c r="P133" s="66"/>
    </row>
    <row r="134" spans="1:22" ht="33.75">
      <c r="P134" s="66"/>
    </row>
    <row r="135" spans="1:22" ht="33.75">
      <c r="P135" s="66"/>
    </row>
    <row r="136" spans="1:22" ht="33.75">
      <c r="P136" s="66"/>
    </row>
    <row r="137" spans="1:22" ht="33.75">
      <c r="P137" s="66"/>
    </row>
    <row r="138" spans="1:22" ht="33.75">
      <c r="P138" s="66"/>
    </row>
    <row r="139" spans="1:22" ht="39" customHeight="1"/>
    <row r="140" spans="1:22" ht="31.5" customHeight="1">
      <c r="A140" s="993" t="s">
        <v>363</v>
      </c>
      <c r="B140" s="993"/>
      <c r="C140" s="993"/>
      <c r="D140" s="993"/>
      <c r="E140" s="993"/>
      <c r="F140" s="993"/>
      <c r="G140" s="993"/>
      <c r="H140" s="993"/>
      <c r="I140" s="993"/>
      <c r="J140" s="993"/>
      <c r="K140" s="993"/>
      <c r="L140" s="993"/>
      <c r="M140" s="993"/>
      <c r="N140" s="993"/>
      <c r="O140" s="993"/>
      <c r="P140" s="993"/>
      <c r="Q140" s="993"/>
      <c r="R140" s="993"/>
      <c r="S140" s="993"/>
      <c r="T140" s="993"/>
      <c r="U140" s="993"/>
      <c r="V140" s="993"/>
    </row>
    <row r="141" spans="1:22">
      <c r="A141" s="994" t="s">
        <v>1154</v>
      </c>
      <c r="B141" s="994"/>
      <c r="C141" s="994"/>
      <c r="D141" s="994"/>
      <c r="E141" s="994"/>
      <c r="F141" s="994"/>
      <c r="G141" s="994"/>
      <c r="H141" s="994"/>
      <c r="I141" s="994"/>
      <c r="J141" s="994"/>
      <c r="K141" s="994"/>
      <c r="L141" s="994"/>
      <c r="M141" s="994"/>
      <c r="N141" s="994"/>
      <c r="O141" s="994"/>
      <c r="P141" s="994"/>
      <c r="Q141" s="994"/>
      <c r="R141" s="994"/>
      <c r="S141" s="994"/>
      <c r="T141" s="994"/>
      <c r="U141" s="994"/>
      <c r="V141" s="994"/>
    </row>
    <row r="142" spans="1:22" ht="45" customHeight="1">
      <c r="A142" s="995" t="s">
        <v>0</v>
      </c>
      <c r="B142" s="996"/>
      <c r="C142" s="996"/>
      <c r="D142" s="996"/>
      <c r="E142" s="996"/>
      <c r="F142" s="996"/>
      <c r="G142" s="996"/>
      <c r="H142" s="996"/>
      <c r="I142" s="997"/>
      <c r="J142" s="1496" t="s">
        <v>944</v>
      </c>
      <c r="K142" s="1497"/>
      <c r="L142" s="1497"/>
      <c r="M142" s="1497"/>
      <c r="N142" s="1497"/>
      <c r="O142" s="1497"/>
      <c r="P142" s="1497"/>
      <c r="Q142" s="1497"/>
      <c r="R142" s="1497"/>
      <c r="S142" s="1497"/>
      <c r="T142" s="1497"/>
      <c r="U142" s="1497"/>
      <c r="V142" s="1498"/>
    </row>
    <row r="143" spans="1:22" ht="45" customHeight="1">
      <c r="A143" s="995" t="s">
        <v>1</v>
      </c>
      <c r="B143" s="996"/>
      <c r="C143" s="996"/>
      <c r="D143" s="996"/>
      <c r="E143" s="996"/>
      <c r="F143" s="996"/>
      <c r="G143" s="996"/>
      <c r="H143" s="996"/>
      <c r="I143" s="997"/>
      <c r="J143" s="1496" t="s">
        <v>945</v>
      </c>
      <c r="K143" s="1497"/>
      <c r="L143" s="1497"/>
      <c r="M143" s="1497"/>
      <c r="N143" s="1497"/>
      <c r="O143" s="1497"/>
      <c r="P143" s="1497"/>
      <c r="Q143" s="1497"/>
      <c r="R143" s="1497"/>
      <c r="S143" s="1497"/>
      <c r="T143" s="1497"/>
      <c r="U143" s="1497"/>
      <c r="V143" s="1498"/>
    </row>
    <row r="144" spans="1:22" ht="45" customHeight="1">
      <c r="A144" s="995" t="s">
        <v>2</v>
      </c>
      <c r="B144" s="996"/>
      <c r="C144" s="996"/>
      <c r="D144" s="996"/>
      <c r="E144" s="996"/>
      <c r="F144" s="996"/>
      <c r="G144" s="996"/>
      <c r="H144" s="996"/>
      <c r="I144" s="997"/>
      <c r="J144" s="1496" t="s">
        <v>58</v>
      </c>
      <c r="K144" s="1497"/>
      <c r="L144" s="1497"/>
      <c r="M144" s="1497"/>
      <c r="N144" s="1497"/>
      <c r="O144" s="1497"/>
      <c r="P144" s="1497"/>
      <c r="Q144" s="1497"/>
      <c r="R144" s="1497"/>
      <c r="S144" s="1497"/>
      <c r="T144" s="1497"/>
      <c r="U144" s="1497"/>
      <c r="V144" s="1498"/>
    </row>
    <row r="145" spans="1:23" ht="73.5" customHeight="1">
      <c r="A145" s="995" t="s">
        <v>4</v>
      </c>
      <c r="B145" s="996"/>
      <c r="C145" s="996"/>
      <c r="D145" s="996"/>
      <c r="E145" s="996"/>
      <c r="F145" s="996"/>
      <c r="G145" s="996"/>
      <c r="H145" s="996"/>
      <c r="I145" s="997"/>
      <c r="J145" s="1496" t="s">
        <v>985</v>
      </c>
      <c r="K145" s="1497"/>
      <c r="L145" s="1497"/>
      <c r="M145" s="1497"/>
      <c r="N145" s="1497"/>
      <c r="O145" s="1497"/>
      <c r="P145" s="1497"/>
      <c r="Q145" s="1497"/>
      <c r="R145" s="1497"/>
      <c r="S145" s="1497"/>
      <c r="T145" s="1497"/>
      <c r="U145" s="1497" t="s">
        <v>946</v>
      </c>
      <c r="V145" s="1498"/>
      <c r="W145" s="52"/>
    </row>
    <row r="146" spans="1:23" ht="73.5" customHeight="1">
      <c r="A146" s="995" t="s">
        <v>5</v>
      </c>
      <c r="B146" s="996"/>
      <c r="C146" s="996"/>
      <c r="D146" s="996"/>
      <c r="E146" s="996"/>
      <c r="F146" s="996"/>
      <c r="G146" s="996"/>
      <c r="H146" s="996"/>
      <c r="I146" s="997"/>
      <c r="J146" s="1496" t="s">
        <v>302</v>
      </c>
      <c r="K146" s="1497"/>
      <c r="L146" s="1497"/>
      <c r="M146" s="1497"/>
      <c r="N146" s="1497"/>
      <c r="O146" s="1497"/>
      <c r="P146" s="1497"/>
      <c r="Q146" s="1497"/>
      <c r="R146" s="1497"/>
      <c r="S146" s="1497"/>
      <c r="T146" s="1497"/>
      <c r="U146" s="1497" t="s">
        <v>302</v>
      </c>
      <c r="V146" s="1498"/>
      <c r="W146" s="52"/>
    </row>
    <row r="147" spans="1:23" ht="48.75" customHeight="1">
      <c r="A147" s="995" t="s">
        <v>6</v>
      </c>
      <c r="B147" s="996"/>
      <c r="C147" s="996"/>
      <c r="D147" s="996"/>
      <c r="E147" s="996"/>
      <c r="F147" s="996"/>
      <c r="G147" s="996"/>
      <c r="H147" s="996"/>
      <c r="I147" s="997"/>
      <c r="J147" s="1496" t="s">
        <v>109</v>
      </c>
      <c r="K147" s="1497"/>
      <c r="L147" s="1497"/>
      <c r="M147" s="1497"/>
      <c r="N147" s="1497"/>
      <c r="O147" s="1497"/>
      <c r="P147" s="1497"/>
      <c r="Q147" s="1497"/>
      <c r="R147" s="1497"/>
      <c r="S147" s="1497"/>
      <c r="T147" s="1497"/>
      <c r="U147" s="1497" t="s">
        <v>109</v>
      </c>
      <c r="V147" s="1498"/>
      <c r="W147" s="52"/>
    </row>
    <row r="148" spans="1:23" ht="51" customHeight="1">
      <c r="A148" s="995" t="s">
        <v>8</v>
      </c>
      <c r="B148" s="996"/>
      <c r="C148" s="996"/>
      <c r="D148" s="996"/>
      <c r="E148" s="996"/>
      <c r="F148" s="996"/>
      <c r="G148" s="996"/>
      <c r="H148" s="996"/>
      <c r="I148" s="997"/>
      <c r="J148" s="1496" t="s">
        <v>85</v>
      </c>
      <c r="K148" s="1497"/>
      <c r="L148" s="1497"/>
      <c r="M148" s="1497"/>
      <c r="N148" s="1497"/>
      <c r="O148" s="1497"/>
      <c r="P148" s="1497"/>
      <c r="Q148" s="1497"/>
      <c r="R148" s="1497"/>
      <c r="S148" s="1497"/>
      <c r="T148" s="1497"/>
      <c r="U148" s="1497" t="s">
        <v>85</v>
      </c>
      <c r="V148" s="1498"/>
      <c r="W148" s="52"/>
    </row>
    <row r="149" spans="1:23" ht="66" customHeight="1">
      <c r="A149" s="1001" t="s">
        <v>9</v>
      </c>
      <c r="B149" s="1002"/>
      <c r="C149" s="1002"/>
      <c r="D149" s="1002"/>
      <c r="E149" s="1002"/>
      <c r="F149" s="1002"/>
      <c r="G149" s="1002"/>
      <c r="H149" s="1002"/>
      <c r="I149" s="1003"/>
      <c r="J149" s="1466" t="s">
        <v>947</v>
      </c>
      <c r="K149" s="1467"/>
      <c r="L149" s="1467"/>
      <c r="M149" s="1467"/>
      <c r="N149" s="1467"/>
      <c r="O149" s="1467"/>
      <c r="P149" s="1467"/>
      <c r="Q149" s="1467"/>
      <c r="R149" s="1467"/>
      <c r="S149" s="1467"/>
      <c r="T149" s="1467"/>
      <c r="U149" s="1467" t="s">
        <v>947</v>
      </c>
      <c r="V149" s="1468"/>
      <c r="W149" s="52"/>
    </row>
    <row r="150" spans="1:23" s="55" customFormat="1" ht="54" customHeight="1">
      <c r="A150" s="1007"/>
      <c r="B150" s="1007"/>
      <c r="C150" s="1007"/>
      <c r="D150" s="1007"/>
      <c r="E150" s="1007"/>
      <c r="F150" s="1007"/>
      <c r="G150" s="1007"/>
      <c r="H150" s="1007"/>
      <c r="I150" s="1007"/>
      <c r="J150" s="1007"/>
      <c r="K150" s="1007"/>
      <c r="L150" s="1007"/>
      <c r="M150" s="1007"/>
      <c r="N150" s="1007"/>
      <c r="O150" s="1007"/>
      <c r="P150" s="1007"/>
      <c r="Q150" s="1007"/>
      <c r="R150" s="1007"/>
      <c r="S150" s="1007"/>
      <c r="T150" s="1007"/>
      <c r="U150" s="1007"/>
      <c r="V150" s="1007"/>
      <c r="W150" s="52"/>
    </row>
    <row r="151" spans="1:23" ht="60" customHeight="1">
      <c r="A151" s="1008" t="s">
        <v>10</v>
      </c>
      <c r="B151" s="1008" t="s">
        <v>11</v>
      </c>
      <c r="C151" s="1009" t="s">
        <v>12</v>
      </c>
      <c r="D151" s="1010"/>
      <c r="E151" s="1010"/>
      <c r="F151" s="1010"/>
      <c r="G151" s="1010"/>
      <c r="H151" s="1011"/>
      <c r="I151" s="1009" t="s">
        <v>13</v>
      </c>
      <c r="J151" s="1011"/>
      <c r="K151" s="1008" t="s">
        <v>14</v>
      </c>
      <c r="L151" s="1008"/>
      <c r="M151" s="1008"/>
      <c r="N151" s="1008"/>
      <c r="O151" s="1008"/>
      <c r="P151" s="1008"/>
      <c r="Q151" s="1008"/>
      <c r="R151" s="1008"/>
      <c r="S151" s="1008" t="s">
        <v>15</v>
      </c>
      <c r="T151" s="1008"/>
      <c r="U151" s="1012" t="s">
        <v>1169</v>
      </c>
      <c r="V151" s="1008" t="s">
        <v>17</v>
      </c>
      <c r="W151" s="52"/>
    </row>
    <row r="152" spans="1:23" ht="48.75" customHeight="1">
      <c r="A152" s="1008"/>
      <c r="B152" s="1008"/>
      <c r="C152" s="1008" t="s">
        <v>18</v>
      </c>
      <c r="D152" s="1024" t="s">
        <v>19</v>
      </c>
      <c r="E152" s="1024" t="s">
        <v>20</v>
      </c>
      <c r="F152" s="1008" t="s">
        <v>21</v>
      </c>
      <c r="G152" s="1024" t="s">
        <v>22</v>
      </c>
      <c r="H152" s="1024" t="s">
        <v>23</v>
      </c>
      <c r="I152" s="1008" t="s">
        <v>24</v>
      </c>
      <c r="J152" s="1008" t="s">
        <v>25</v>
      </c>
      <c r="K152" s="1008" t="s">
        <v>27</v>
      </c>
      <c r="L152" s="1019" t="s">
        <v>1170</v>
      </c>
      <c r="M152" s="1021" t="s">
        <v>26</v>
      </c>
      <c r="N152" s="1022"/>
      <c r="O152" s="1023"/>
      <c r="P152" s="1021" t="s">
        <v>54</v>
      </c>
      <c r="Q152" s="1022"/>
      <c r="R152" s="1023"/>
      <c r="S152" s="1008" t="s">
        <v>1167</v>
      </c>
      <c r="T152" s="1008" t="s">
        <v>1168</v>
      </c>
      <c r="U152" s="1012"/>
      <c r="V152" s="1008"/>
      <c r="W152" s="52"/>
    </row>
    <row r="153" spans="1:23" ht="79.900000000000006" customHeight="1">
      <c r="A153" s="1008"/>
      <c r="B153" s="1008"/>
      <c r="C153" s="1008"/>
      <c r="D153" s="1025"/>
      <c r="E153" s="1025"/>
      <c r="F153" s="1008"/>
      <c r="G153" s="1026"/>
      <c r="H153" s="1026"/>
      <c r="I153" s="1008"/>
      <c r="J153" s="1008"/>
      <c r="K153" s="1008"/>
      <c r="L153" s="1020"/>
      <c r="M153" s="150" t="s">
        <v>30</v>
      </c>
      <c r="N153" s="150" t="s">
        <v>31</v>
      </c>
      <c r="O153" s="150" t="s">
        <v>32</v>
      </c>
      <c r="P153" s="150" t="s">
        <v>1171</v>
      </c>
      <c r="Q153" s="150" t="s">
        <v>1172</v>
      </c>
      <c r="R153" s="150" t="s">
        <v>1173</v>
      </c>
      <c r="S153" s="1008"/>
      <c r="T153" s="1008"/>
      <c r="U153" s="1012"/>
      <c r="V153" s="1008"/>
      <c r="W153" s="52"/>
    </row>
    <row r="154" spans="1:23" ht="162.75" customHeight="1">
      <c r="A154" s="219">
        <v>1</v>
      </c>
      <c r="B154" s="149"/>
      <c r="C154" s="219" t="s">
        <v>948</v>
      </c>
      <c r="D154" s="219" t="s">
        <v>2271</v>
      </c>
      <c r="E154" s="219" t="s">
        <v>216</v>
      </c>
      <c r="F154" s="219" t="s">
        <v>949</v>
      </c>
      <c r="G154" s="219" t="s">
        <v>984</v>
      </c>
      <c r="H154" s="219" t="s">
        <v>945</v>
      </c>
      <c r="I154" s="214">
        <v>43466</v>
      </c>
      <c r="J154" s="214">
        <v>43800</v>
      </c>
      <c r="K154" s="1042">
        <v>93207.23</v>
      </c>
      <c r="L154" s="1042">
        <v>93207.23</v>
      </c>
      <c r="M154" s="138"/>
      <c r="N154" s="138"/>
      <c r="O154" s="138"/>
      <c r="P154" s="1045"/>
      <c r="Q154" s="1045"/>
      <c r="R154" s="1027">
        <f>P154+Q154</f>
        <v>0</v>
      </c>
      <c r="S154" s="1293">
        <f>L154-K154</f>
        <v>0</v>
      </c>
      <c r="T154" s="1039">
        <f>S154/K154*100</f>
        <v>0</v>
      </c>
      <c r="U154" s="1039">
        <f>L154/L164*100</f>
        <v>100</v>
      </c>
      <c r="V154" s="149" t="s">
        <v>945</v>
      </c>
      <c r="W154" s="52"/>
    </row>
    <row r="155" spans="1:23" ht="153" customHeight="1">
      <c r="A155" s="219">
        <v>2</v>
      </c>
      <c r="B155" s="149"/>
      <c r="C155" s="219" t="s">
        <v>950</v>
      </c>
      <c r="D155" s="219" t="s">
        <v>951</v>
      </c>
      <c r="E155" s="817"/>
      <c r="F155" s="219" t="s">
        <v>952</v>
      </c>
      <c r="G155" s="219" t="s">
        <v>953</v>
      </c>
      <c r="H155" s="219" t="s">
        <v>945</v>
      </c>
      <c r="I155" s="214">
        <v>43466</v>
      </c>
      <c r="J155" s="214">
        <v>43800</v>
      </c>
      <c r="K155" s="1043"/>
      <c r="L155" s="1043"/>
      <c r="M155" s="138"/>
      <c r="N155" s="138"/>
      <c r="O155" s="138"/>
      <c r="P155" s="1698"/>
      <c r="Q155" s="1698"/>
      <c r="R155" s="1709"/>
      <c r="S155" s="1294"/>
      <c r="T155" s="1040"/>
      <c r="U155" s="1040"/>
      <c r="V155" s="149" t="s">
        <v>945</v>
      </c>
      <c r="W155" s="52"/>
    </row>
    <row r="156" spans="1:23" ht="145.5" customHeight="1">
      <c r="A156" s="219">
        <v>3</v>
      </c>
      <c r="B156" s="149"/>
      <c r="C156" s="219" t="s">
        <v>954</v>
      </c>
      <c r="D156" s="219" t="s">
        <v>955</v>
      </c>
      <c r="E156" s="817"/>
      <c r="F156" s="219" t="s">
        <v>956</v>
      </c>
      <c r="G156" s="219" t="s">
        <v>957</v>
      </c>
      <c r="H156" s="219" t="s">
        <v>945</v>
      </c>
      <c r="I156" s="214">
        <v>43466</v>
      </c>
      <c r="J156" s="214">
        <v>43800</v>
      </c>
      <c r="K156" s="1043"/>
      <c r="L156" s="1043"/>
      <c r="M156" s="138"/>
      <c r="N156" s="138"/>
      <c r="O156" s="138"/>
      <c r="P156" s="1698"/>
      <c r="Q156" s="1698"/>
      <c r="R156" s="1709"/>
      <c r="S156" s="1294"/>
      <c r="T156" s="1040"/>
      <c r="U156" s="1040"/>
      <c r="V156" s="149" t="s">
        <v>945</v>
      </c>
      <c r="W156" s="52"/>
    </row>
    <row r="157" spans="1:23" ht="134.25" customHeight="1">
      <c r="A157" s="219">
        <v>4</v>
      </c>
      <c r="B157" s="149"/>
      <c r="C157" s="219" t="s">
        <v>958</v>
      </c>
      <c r="D157" s="219" t="s">
        <v>959</v>
      </c>
      <c r="E157" s="817"/>
      <c r="F157" s="219" t="s">
        <v>960</v>
      </c>
      <c r="G157" s="219" t="s">
        <v>961</v>
      </c>
      <c r="H157" s="219" t="s">
        <v>945</v>
      </c>
      <c r="I157" s="214">
        <v>43466</v>
      </c>
      <c r="J157" s="214">
        <v>43800</v>
      </c>
      <c r="K157" s="1043"/>
      <c r="L157" s="1043"/>
      <c r="M157" s="138"/>
      <c r="N157" s="138"/>
      <c r="O157" s="138"/>
      <c r="P157" s="1698"/>
      <c r="Q157" s="1698"/>
      <c r="R157" s="1709"/>
      <c r="S157" s="1294"/>
      <c r="T157" s="1040"/>
      <c r="U157" s="1040"/>
      <c r="V157" s="149" t="s">
        <v>945</v>
      </c>
      <c r="W157" s="52"/>
    </row>
    <row r="158" spans="1:23" ht="162.75" customHeight="1">
      <c r="A158" s="219">
        <v>5</v>
      </c>
      <c r="B158" s="149"/>
      <c r="C158" s="219" t="s">
        <v>981</v>
      </c>
      <c r="D158" s="219" t="s">
        <v>955</v>
      </c>
      <c r="E158" s="817"/>
      <c r="F158" s="219" t="s">
        <v>962</v>
      </c>
      <c r="G158" s="219" t="s">
        <v>957</v>
      </c>
      <c r="H158" s="219" t="s">
        <v>945</v>
      </c>
      <c r="I158" s="214">
        <v>43466</v>
      </c>
      <c r="J158" s="214">
        <v>43800</v>
      </c>
      <c r="K158" s="1043"/>
      <c r="L158" s="1043"/>
      <c r="M158" s="138"/>
      <c r="N158" s="138"/>
      <c r="O158" s="138"/>
      <c r="P158" s="1698"/>
      <c r="Q158" s="1698"/>
      <c r="R158" s="1709"/>
      <c r="S158" s="1294"/>
      <c r="T158" s="1040"/>
      <c r="U158" s="1040"/>
      <c r="V158" s="149" t="s">
        <v>945</v>
      </c>
      <c r="W158" s="52"/>
    </row>
    <row r="159" spans="1:23" ht="168.75" customHeight="1">
      <c r="A159" s="219">
        <v>6</v>
      </c>
      <c r="B159" s="149"/>
      <c r="C159" s="219" t="s">
        <v>963</v>
      </c>
      <c r="D159" s="219" t="s">
        <v>964</v>
      </c>
      <c r="E159" s="817"/>
      <c r="F159" s="219" t="s">
        <v>965</v>
      </c>
      <c r="G159" s="219" t="s">
        <v>966</v>
      </c>
      <c r="H159" s="219" t="s">
        <v>945</v>
      </c>
      <c r="I159" s="214">
        <v>43466</v>
      </c>
      <c r="J159" s="214">
        <v>43800</v>
      </c>
      <c r="K159" s="1043"/>
      <c r="L159" s="1043"/>
      <c r="M159" s="138"/>
      <c r="N159" s="138"/>
      <c r="O159" s="138"/>
      <c r="P159" s="1698"/>
      <c r="Q159" s="1698"/>
      <c r="R159" s="1709"/>
      <c r="S159" s="1294"/>
      <c r="T159" s="1040"/>
      <c r="U159" s="1040"/>
      <c r="V159" s="149" t="s">
        <v>945</v>
      </c>
    </row>
    <row r="160" spans="1:23" ht="167.25" customHeight="1">
      <c r="A160" s="219">
        <v>7</v>
      </c>
      <c r="B160" s="149"/>
      <c r="C160" s="219" t="s">
        <v>967</v>
      </c>
      <c r="D160" s="219" t="s">
        <v>968</v>
      </c>
      <c r="E160" s="817"/>
      <c r="F160" s="219" t="s">
        <v>969</v>
      </c>
      <c r="G160" s="219" t="s">
        <v>970</v>
      </c>
      <c r="H160" s="219" t="s">
        <v>945</v>
      </c>
      <c r="I160" s="214">
        <v>43466</v>
      </c>
      <c r="J160" s="214">
        <v>43800</v>
      </c>
      <c r="K160" s="1043"/>
      <c r="L160" s="1043"/>
      <c r="M160" s="138"/>
      <c r="N160" s="138"/>
      <c r="O160" s="138"/>
      <c r="P160" s="1698"/>
      <c r="Q160" s="1698"/>
      <c r="R160" s="1709"/>
      <c r="S160" s="1294"/>
      <c r="T160" s="1040"/>
      <c r="U160" s="1040"/>
      <c r="V160" s="149" t="s">
        <v>945</v>
      </c>
    </row>
    <row r="161" spans="1:22" ht="272.25" customHeight="1">
      <c r="A161" s="219">
        <v>8</v>
      </c>
      <c r="B161" s="149"/>
      <c r="C161" s="219" t="s">
        <v>971</v>
      </c>
      <c r="D161" s="219" t="s">
        <v>972</v>
      </c>
      <c r="E161" s="817"/>
      <c r="F161" s="219" t="s">
        <v>973</v>
      </c>
      <c r="G161" s="219" t="s">
        <v>974</v>
      </c>
      <c r="H161" s="219" t="s">
        <v>945</v>
      </c>
      <c r="I161" s="214">
        <v>43466</v>
      </c>
      <c r="J161" s="214">
        <v>43800</v>
      </c>
      <c r="K161" s="1043"/>
      <c r="L161" s="1043"/>
      <c r="M161" s="138"/>
      <c r="N161" s="138"/>
      <c r="O161" s="138"/>
      <c r="P161" s="1698"/>
      <c r="Q161" s="1698"/>
      <c r="R161" s="1709"/>
      <c r="S161" s="1294"/>
      <c r="T161" s="1040"/>
      <c r="U161" s="1040"/>
      <c r="V161" s="149" t="s">
        <v>945</v>
      </c>
    </row>
    <row r="162" spans="1:22" ht="207" customHeight="1">
      <c r="A162" s="219">
        <v>9</v>
      </c>
      <c r="B162" s="149"/>
      <c r="C162" s="219" t="s">
        <v>975</v>
      </c>
      <c r="D162" s="219" t="s">
        <v>976</v>
      </c>
      <c r="E162" s="817"/>
      <c r="F162" s="219" t="s">
        <v>977</v>
      </c>
      <c r="G162" s="219" t="s">
        <v>978</v>
      </c>
      <c r="H162" s="219" t="s">
        <v>945</v>
      </c>
      <c r="I162" s="214">
        <v>43466</v>
      </c>
      <c r="J162" s="214">
        <v>43800</v>
      </c>
      <c r="K162" s="1043"/>
      <c r="L162" s="1043"/>
      <c r="M162" s="138"/>
      <c r="N162" s="138"/>
      <c r="O162" s="138"/>
      <c r="P162" s="1698"/>
      <c r="Q162" s="1698"/>
      <c r="R162" s="1709"/>
      <c r="S162" s="1294"/>
      <c r="T162" s="1040"/>
      <c r="U162" s="1040"/>
      <c r="V162" s="149" t="s">
        <v>945</v>
      </c>
    </row>
    <row r="163" spans="1:22" ht="193.5" customHeight="1">
      <c r="A163" s="219">
        <v>10</v>
      </c>
      <c r="B163" s="149"/>
      <c r="C163" s="219" t="s">
        <v>979</v>
      </c>
      <c r="D163" s="219" t="s">
        <v>980</v>
      </c>
      <c r="E163" s="817"/>
      <c r="F163" s="219" t="s">
        <v>982</v>
      </c>
      <c r="G163" s="219" t="s">
        <v>983</v>
      </c>
      <c r="H163" s="219" t="s">
        <v>945</v>
      </c>
      <c r="I163" s="214">
        <v>43466</v>
      </c>
      <c r="J163" s="214">
        <v>43800</v>
      </c>
      <c r="K163" s="1043"/>
      <c r="L163" s="1043"/>
      <c r="M163" s="138"/>
      <c r="N163" s="138"/>
      <c r="O163" s="138"/>
      <c r="P163" s="1698"/>
      <c r="Q163" s="1698"/>
      <c r="R163" s="1709"/>
      <c r="S163" s="1294"/>
      <c r="T163" s="1040"/>
      <c r="U163" s="1040"/>
      <c r="V163" s="149" t="s">
        <v>945</v>
      </c>
    </row>
    <row r="164" spans="1:22" s="54" customFormat="1" ht="24.75" customHeight="1">
      <c r="A164" s="1013" t="s">
        <v>38</v>
      </c>
      <c r="B164" s="1014"/>
      <c r="C164" s="1014"/>
      <c r="D164" s="1014"/>
      <c r="E164" s="1014"/>
      <c r="F164" s="1014"/>
      <c r="G164" s="1014"/>
      <c r="H164" s="1014"/>
      <c r="I164" s="1014"/>
      <c r="J164" s="1015"/>
      <c r="K164" s="111">
        <f>SUM(K154:K163)</f>
        <v>93207.23</v>
      </c>
      <c r="L164" s="111">
        <f>SUM(L154:L163)</f>
        <v>93207.23</v>
      </c>
      <c r="M164" s="1016"/>
      <c r="N164" s="1017"/>
      <c r="O164" s="1018"/>
      <c r="P164" s="13">
        <f>SUM(P154:P163)</f>
        <v>0</v>
      </c>
      <c r="Q164" s="13">
        <f>SUM(Q154:Q163)</f>
        <v>0</v>
      </c>
      <c r="R164" s="13">
        <f>SUM(R154)</f>
        <v>0</v>
      </c>
      <c r="S164" s="14">
        <f>SUM(S154)</f>
        <v>0</v>
      </c>
      <c r="T164" s="62">
        <f>IFERROR(S164/K164*100,0)</f>
        <v>0</v>
      </c>
      <c r="U164" s="62">
        <f>SUM(U154:U163)</f>
        <v>100</v>
      </c>
      <c r="V164" s="63"/>
    </row>
    <row r="165" spans="1:22">
      <c r="A165" s="43" t="s">
        <v>39</v>
      </c>
      <c r="B165" s="43"/>
      <c r="C165" s="43"/>
      <c r="D165" s="43"/>
      <c r="E165" s="43"/>
      <c r="F165" s="43"/>
      <c r="G165" s="43"/>
      <c r="H165" s="43"/>
      <c r="I165" s="43"/>
      <c r="J165" s="43"/>
      <c r="K165" s="44"/>
      <c r="L165" s="44"/>
      <c r="M165" s="44"/>
      <c r="N165" s="44"/>
      <c r="O165" s="44"/>
      <c r="P165" s="45"/>
      <c r="Q165" s="45"/>
      <c r="R165" s="46"/>
      <c r="S165" s="203"/>
      <c r="T165" s="43"/>
      <c r="U165" s="43"/>
      <c r="V165" s="43"/>
    </row>
    <row r="166" spans="1:22" ht="36" customHeight="1">
      <c r="A166" s="1001" t="s">
        <v>40</v>
      </c>
      <c r="B166" s="1002"/>
      <c r="C166" s="1002"/>
      <c r="D166" s="1002"/>
      <c r="E166" s="1002"/>
      <c r="F166" s="1002"/>
      <c r="G166" s="1002"/>
      <c r="H166" s="1002"/>
      <c r="I166" s="1002"/>
      <c r="J166" s="1002"/>
      <c r="K166" s="1002"/>
      <c r="L166" s="1002"/>
      <c r="M166" s="1002"/>
      <c r="N166" s="1002"/>
      <c r="O166" s="1002"/>
      <c r="P166" s="1002"/>
      <c r="Q166" s="1002"/>
      <c r="R166" s="1002"/>
      <c r="S166" s="1002"/>
      <c r="T166" s="1002"/>
      <c r="U166" s="1002"/>
      <c r="V166" s="1003"/>
    </row>
    <row r="167" spans="1:22" ht="95.25" customHeight="1">
      <c r="A167" s="1034"/>
      <c r="B167" s="1035"/>
      <c r="C167" s="1035"/>
      <c r="D167" s="1035"/>
      <c r="E167" s="1035"/>
      <c r="F167" s="1035"/>
      <c r="G167" s="1035"/>
      <c r="H167" s="1035"/>
      <c r="I167" s="1035"/>
      <c r="J167" s="1035"/>
      <c r="K167" s="1035"/>
      <c r="L167" s="1035"/>
      <c r="M167" s="1035"/>
      <c r="N167" s="1035"/>
      <c r="O167" s="1035"/>
      <c r="P167" s="1035"/>
      <c r="Q167" s="1035"/>
      <c r="R167" s="1035"/>
      <c r="S167" s="1035"/>
      <c r="T167" s="1035"/>
      <c r="U167" s="1035"/>
      <c r="V167" s="1036"/>
    </row>
    <row r="168" spans="1:22" ht="15" hidden="1" customHeight="1">
      <c r="A168" s="1037" t="s">
        <v>41</v>
      </c>
      <c r="B168" s="1037"/>
      <c r="C168" s="1037"/>
      <c r="D168" s="1037"/>
      <c r="E168" s="1037"/>
      <c r="F168" s="1037"/>
      <c r="G168" s="1037"/>
      <c r="H168" s="1037"/>
      <c r="I168" s="1037"/>
      <c r="J168" s="64"/>
      <c r="K168" s="64"/>
      <c r="L168" s="64"/>
      <c r="M168" s="64"/>
      <c r="N168" s="64"/>
      <c r="O168" s="64"/>
      <c r="P168" s="64"/>
      <c r="Q168" s="64"/>
      <c r="R168" s="64"/>
      <c r="S168" s="64"/>
      <c r="T168" s="64"/>
      <c r="U168" s="64"/>
      <c r="V168" s="64"/>
    </row>
    <row r="169" spans="1:22" ht="15" hidden="1" customHeight="1">
      <c r="A169" s="65" t="s">
        <v>42</v>
      </c>
      <c r="B169" s="65"/>
      <c r="C169" s="1033" t="s">
        <v>43</v>
      </c>
      <c r="D169" s="1033"/>
      <c r="E169" s="1033"/>
      <c r="F169" s="1033"/>
      <c r="G169" s="1033"/>
      <c r="H169" s="1033"/>
      <c r="I169" s="1033"/>
      <c r="V169" s="57"/>
    </row>
    <row r="170" spans="1:22" ht="15" hidden="1" customHeight="1">
      <c r="A170" s="65" t="s">
        <v>44</v>
      </c>
      <c r="B170" s="65"/>
      <c r="C170" s="1033" t="s">
        <v>45</v>
      </c>
      <c r="D170" s="1033"/>
      <c r="E170" s="1033"/>
      <c r="F170" s="1033"/>
      <c r="G170" s="1033"/>
      <c r="H170" s="1033"/>
      <c r="I170" s="1033"/>
      <c r="V170" s="57"/>
    </row>
    <row r="171" spans="1:22" ht="15" hidden="1" customHeight="1">
      <c r="A171" s="65" t="s">
        <v>46</v>
      </c>
      <c r="B171" s="65"/>
      <c r="C171" s="1033" t="s">
        <v>47</v>
      </c>
      <c r="D171" s="1033"/>
      <c r="E171" s="1033"/>
      <c r="F171" s="1033"/>
      <c r="G171" s="1033"/>
      <c r="H171" s="1033"/>
      <c r="I171" s="1033"/>
      <c r="V171" s="57"/>
    </row>
    <row r="172" spans="1:22" ht="15" hidden="1" customHeight="1">
      <c r="A172" s="65" t="s">
        <v>48</v>
      </c>
      <c r="B172" s="65"/>
      <c r="C172" s="1033" t="s">
        <v>49</v>
      </c>
      <c r="D172" s="1033"/>
      <c r="E172" s="1033"/>
      <c r="F172" s="1033"/>
      <c r="G172" s="1033"/>
      <c r="H172" s="1033"/>
      <c r="I172" s="1033"/>
      <c r="V172" s="57"/>
    </row>
    <row r="173" spans="1:22" ht="35.25" customHeight="1"/>
  </sheetData>
  <sheetProtection formatCells="0" formatRows="0" insertRows="0" deleteRows="0"/>
  <mergeCells count="165">
    <mergeCell ref="C172:I172"/>
    <mergeCell ref="C170:I170"/>
    <mergeCell ref="T152:T153"/>
    <mergeCell ref="J152:J153"/>
    <mergeCell ref="K152:K153"/>
    <mergeCell ref="L152:L153"/>
    <mergeCell ref="M152:O152"/>
    <mergeCell ref="P152:R152"/>
    <mergeCell ref="S152:S153"/>
    <mergeCell ref="D152:D153"/>
    <mergeCell ref="E152:E153"/>
    <mergeCell ref="F152:F153"/>
    <mergeCell ref="G152:G153"/>
    <mergeCell ref="H152:H153"/>
    <mergeCell ref="I152:I153"/>
    <mergeCell ref="C171:I171"/>
    <mergeCell ref="C169:I169"/>
    <mergeCell ref="A166:V166"/>
    <mergeCell ref="A167:V167"/>
    <mergeCell ref="A168:I168"/>
    <mergeCell ref="U154:U163"/>
    <mergeCell ref="A164:J164"/>
    <mergeCell ref="M164:O164"/>
    <mergeCell ref="K154:K163"/>
    <mergeCell ref="L154:L163"/>
    <mergeCell ref="P154:P163"/>
    <mergeCell ref="A148:I148"/>
    <mergeCell ref="R154:R163"/>
    <mergeCell ref="S154:S163"/>
    <mergeCell ref="T154:T163"/>
    <mergeCell ref="Q154:Q163"/>
    <mergeCell ref="A144:I144"/>
    <mergeCell ref="A145:I145"/>
    <mergeCell ref="A146:I146"/>
    <mergeCell ref="C151:H151"/>
    <mergeCell ref="I151:J151"/>
    <mergeCell ref="K151:R151"/>
    <mergeCell ref="S151:T151"/>
    <mergeCell ref="U151:U153"/>
    <mergeCell ref="V151:V153"/>
    <mergeCell ref="C152:C153"/>
    <mergeCell ref="J148:V148"/>
    <mergeCell ref="A149:I149"/>
    <mergeCell ref="J149:V149"/>
    <mergeCell ref="A150:V150"/>
    <mergeCell ref="A151:A153"/>
    <mergeCell ref="B151:B153"/>
    <mergeCell ref="B10:D10"/>
    <mergeCell ref="E10:F10"/>
    <mergeCell ref="A7:F8"/>
    <mergeCell ref="B9:F9"/>
    <mergeCell ref="J144:V144"/>
    <mergeCell ref="J145:V145"/>
    <mergeCell ref="J146:V146"/>
    <mergeCell ref="A147:I147"/>
    <mergeCell ref="J147:V147"/>
    <mergeCell ref="A140:V140"/>
    <mergeCell ref="A141:V141"/>
    <mergeCell ref="A142:I142"/>
    <mergeCell ref="J142:V142"/>
    <mergeCell ref="A143:I143"/>
    <mergeCell ref="J143:V143"/>
    <mergeCell ref="A94:C94"/>
    <mergeCell ref="A62:F62"/>
    <mergeCell ref="A63:F63"/>
    <mergeCell ref="A64:F64"/>
    <mergeCell ref="A65:F65"/>
    <mergeCell ref="A66:F66"/>
    <mergeCell ref="A67:F67"/>
    <mergeCell ref="A68:F68"/>
    <mergeCell ref="A69:F69"/>
    <mergeCell ref="A18:F18"/>
    <mergeCell ref="B22:C22"/>
    <mergeCell ref="A19:F19"/>
    <mergeCell ref="A20:C20"/>
    <mergeCell ref="B11:D11"/>
    <mergeCell ref="A13:F13"/>
    <mergeCell ref="E11:F11"/>
    <mergeCell ref="B12:D12"/>
    <mergeCell ref="A14:F14"/>
    <mergeCell ref="A15:F17"/>
    <mergeCell ref="A41:F41"/>
    <mergeCell ref="A43:C43"/>
    <mergeCell ref="D43:F43"/>
    <mergeCell ref="D20:F40"/>
    <mergeCell ref="B23:C23"/>
    <mergeCell ref="A24:A25"/>
    <mergeCell ref="A26:A28"/>
    <mergeCell ref="A29:A36"/>
    <mergeCell ref="A42:F42"/>
    <mergeCell ref="A47:C47"/>
    <mergeCell ref="A48:C48"/>
    <mergeCell ref="D48:F48"/>
    <mergeCell ref="A49:C49"/>
    <mergeCell ref="D49:F49"/>
    <mergeCell ref="A44:C44"/>
    <mergeCell ref="D44:F44"/>
    <mergeCell ref="A45:C45"/>
    <mergeCell ref="D45:F45"/>
    <mergeCell ref="A46:C46"/>
    <mergeCell ref="D46:F46"/>
    <mergeCell ref="A55:C55"/>
    <mergeCell ref="A56:C56"/>
    <mergeCell ref="A57:C57"/>
    <mergeCell ref="A58:C58"/>
    <mergeCell ref="A59:C59"/>
    <mergeCell ref="A50:F50"/>
    <mergeCell ref="A52:C52"/>
    <mergeCell ref="A53:C53"/>
    <mergeCell ref="A54:C54"/>
    <mergeCell ref="A51:F51"/>
    <mergeCell ref="A74:E74"/>
    <mergeCell ref="A75:E75"/>
    <mergeCell ref="A76:E76"/>
    <mergeCell ref="A77:E77"/>
    <mergeCell ref="A78:E78"/>
    <mergeCell ref="A60:F60"/>
    <mergeCell ref="A61:F61"/>
    <mergeCell ref="A72:E72"/>
    <mergeCell ref="A70:F70"/>
    <mergeCell ref="A71:F71"/>
    <mergeCell ref="A84:E84"/>
    <mergeCell ref="A85:E85"/>
    <mergeCell ref="A79:E79"/>
    <mergeCell ref="A80:E80"/>
    <mergeCell ref="A81:E81"/>
    <mergeCell ref="A82:E82"/>
    <mergeCell ref="A83:E83"/>
    <mergeCell ref="A91:F91"/>
    <mergeCell ref="A92:F92"/>
    <mergeCell ref="A93:F93"/>
    <mergeCell ref="A95:F95"/>
    <mergeCell ref="A86:F86"/>
    <mergeCell ref="A87:F87"/>
    <mergeCell ref="A88:F88"/>
    <mergeCell ref="A89:F89"/>
    <mergeCell ref="A90:F90"/>
    <mergeCell ref="A104:B104"/>
    <mergeCell ref="C104:D104"/>
    <mergeCell ref="E104:F104"/>
    <mergeCell ref="A103:F103"/>
    <mergeCell ref="A97:C97"/>
    <mergeCell ref="D97:F97"/>
    <mergeCell ref="A98:C98"/>
    <mergeCell ref="D98:F98"/>
    <mergeCell ref="C99:C100"/>
    <mergeCell ref="F99:F100"/>
    <mergeCell ref="A125:F125"/>
    <mergeCell ref="A105:B105"/>
    <mergeCell ref="C105:D105"/>
    <mergeCell ref="E105:F105"/>
    <mergeCell ref="A107:F107"/>
    <mergeCell ref="A112:F112"/>
    <mergeCell ref="A120:F120"/>
    <mergeCell ref="A121:F121"/>
    <mergeCell ref="A122:F122"/>
    <mergeCell ref="A123:F123"/>
    <mergeCell ref="A124:F124"/>
    <mergeCell ref="A115:C115"/>
    <mergeCell ref="A116:C116"/>
    <mergeCell ref="A117:C117"/>
    <mergeCell ref="A118:C118"/>
    <mergeCell ref="A119:C119"/>
    <mergeCell ref="A113:C113"/>
    <mergeCell ref="A114:C114"/>
  </mergeCells>
  <pageMargins left="0.511811024" right="0.511811024" top="0.78740157499999996" bottom="0.78740157499999996" header="0.31496062000000002" footer="0.31496062000000002"/>
  <pageSetup paperSize="9" scale="6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V183"/>
  <sheetViews>
    <sheetView showGridLines="0" topLeftCell="A145" zoomScale="55" zoomScaleNormal="55" zoomScaleSheetLayoutView="80" workbookViewId="0">
      <selection activeCell="A15" sqref="A15:F15"/>
    </sheetView>
  </sheetViews>
  <sheetFormatPr defaultColWidth="9.140625" defaultRowHeight="26.25"/>
  <cols>
    <col min="1" max="1" width="59.7109375" style="57" customWidth="1"/>
    <col min="2" max="2" width="38.28515625" style="57" customWidth="1"/>
    <col min="3" max="3" width="66.28515625" style="57" customWidth="1"/>
    <col min="4" max="4" width="57.140625" style="57" customWidth="1"/>
    <col min="5" max="5" width="86.42578125" style="57" customWidth="1"/>
    <col min="6" max="6" width="58.7109375" style="57" customWidth="1"/>
    <col min="7" max="7" width="39.5703125" style="57" customWidth="1"/>
    <col min="8" max="8" width="37.85546875" style="57" customWidth="1"/>
    <col min="9" max="9" width="34.42578125" style="57" customWidth="1"/>
    <col min="10" max="10" width="36.28515625" style="57" customWidth="1"/>
    <col min="11" max="15" width="32.28515625" style="57" customWidth="1"/>
    <col min="16" max="16" width="28.5703125" style="57" customWidth="1"/>
    <col min="17" max="17" width="27.140625" style="57" customWidth="1"/>
    <col min="18" max="18" width="30" style="57" customWidth="1"/>
    <col min="19" max="19" width="22.140625" style="57" customWidth="1"/>
    <col min="20" max="20" width="25" style="57" customWidth="1"/>
    <col min="21" max="21" width="20" style="57" customWidth="1"/>
    <col min="22" max="22" width="36" style="58" customWidth="1"/>
    <col min="23" max="26" width="9.140625" style="53"/>
    <col min="27" max="27" width="14" style="53" bestFit="1" customWidth="1"/>
    <col min="28" max="16384" width="9.140625" style="53"/>
  </cols>
  <sheetData>
    <row r="4" spans="1:16" ht="33.75">
      <c r="P4" s="66"/>
    </row>
    <row r="5" spans="1:16" ht="34.5" thickBot="1">
      <c r="P5" s="66"/>
    </row>
    <row r="6" spans="1:16" ht="33.75">
      <c r="A6" s="1253" t="s">
        <v>1176</v>
      </c>
      <c r="B6" s="1254"/>
      <c r="C6" s="1254"/>
      <c r="D6" s="1254"/>
      <c r="E6" s="1254"/>
      <c r="F6" s="1255"/>
      <c r="P6" s="66"/>
    </row>
    <row r="7" spans="1:16" ht="34.5" thickBot="1">
      <c r="A7" s="1256"/>
      <c r="B7" s="1257"/>
      <c r="C7" s="1257"/>
      <c r="D7" s="1257"/>
      <c r="E7" s="1257"/>
      <c r="F7" s="1258"/>
      <c r="P7" s="66"/>
    </row>
    <row r="8" spans="1:16" ht="34.5" customHeight="1" thickBot="1">
      <c r="A8" s="279" t="s">
        <v>1177</v>
      </c>
      <c r="B8" s="1821" t="s">
        <v>2249</v>
      </c>
      <c r="C8" s="1260"/>
      <c r="D8" s="1260"/>
      <c r="E8" s="1260"/>
      <c r="F8" s="1261"/>
      <c r="P8" s="66"/>
    </row>
    <row r="9" spans="1:16" ht="34.5" thickBot="1">
      <c r="A9" s="280" t="s">
        <v>1178</v>
      </c>
      <c r="B9" s="1816" t="s">
        <v>1179</v>
      </c>
      <c r="C9" s="1817"/>
      <c r="D9" s="1818"/>
      <c r="E9" s="1819" t="s">
        <v>1180</v>
      </c>
      <c r="F9" s="1820"/>
      <c r="P9" s="66"/>
    </row>
    <row r="10" spans="1:16" ht="34.5" customHeight="1" thickBot="1">
      <c r="A10" s="279" t="s">
        <v>1181</v>
      </c>
      <c r="B10" s="1224" t="s">
        <v>1442</v>
      </c>
      <c r="C10" s="1225"/>
      <c r="D10" s="1267"/>
      <c r="E10" s="1634" t="s">
        <v>1443</v>
      </c>
      <c r="F10" s="1344"/>
      <c r="P10" s="66"/>
    </row>
    <row r="11" spans="1:16" ht="34.5" thickBot="1">
      <c r="A11" s="279" t="s">
        <v>1183</v>
      </c>
      <c r="B11" s="1282" t="s">
        <v>1429</v>
      </c>
      <c r="C11" s="1283"/>
      <c r="D11" s="1283"/>
      <c r="E11" s="281"/>
      <c r="F11" s="282"/>
      <c r="P11" s="66"/>
    </row>
    <row r="12" spans="1:16" ht="34.5" thickBot="1">
      <c r="A12" s="1284" t="s">
        <v>1185</v>
      </c>
      <c r="B12" s="1285"/>
      <c r="C12" s="1285"/>
      <c r="D12" s="1285"/>
      <c r="E12" s="1285"/>
      <c r="F12" s="1286"/>
      <c r="P12" s="66"/>
    </row>
    <row r="13" spans="1:16" ht="34.5" thickBot="1">
      <c r="A13" s="1832" t="s">
        <v>1186</v>
      </c>
      <c r="B13" s="1833"/>
      <c r="C13" s="1833"/>
      <c r="D13" s="1833"/>
      <c r="E13" s="1833"/>
      <c r="F13" s="1834"/>
      <c r="P13" s="66"/>
    </row>
    <row r="14" spans="1:16" ht="53.25" customHeight="1" thickBot="1">
      <c r="A14" s="1835" t="s">
        <v>1174</v>
      </c>
      <c r="B14" s="1836"/>
      <c r="C14" s="1836"/>
      <c r="D14" s="1836"/>
      <c r="E14" s="1836"/>
      <c r="F14" s="1837"/>
      <c r="P14" s="66"/>
    </row>
    <row r="15" spans="1:16" ht="34.5" thickBot="1">
      <c r="A15" s="1828" t="s">
        <v>1187</v>
      </c>
      <c r="B15" s="1829"/>
      <c r="C15" s="1829"/>
      <c r="D15" s="1829"/>
      <c r="E15" s="1829"/>
      <c r="F15" s="1838"/>
      <c r="P15" s="66"/>
    </row>
    <row r="16" spans="1:16" ht="34.5" thickBot="1">
      <c r="A16" s="1625" t="s">
        <v>1188</v>
      </c>
      <c r="B16" s="1626"/>
      <c r="C16" s="1626"/>
      <c r="D16" s="1626"/>
      <c r="E16" s="1626"/>
      <c r="F16" s="1627"/>
      <c r="P16" s="66"/>
    </row>
    <row r="17" spans="1:16" ht="33.75">
      <c r="A17" s="1272" t="s">
        <v>1189</v>
      </c>
      <c r="B17" s="1273"/>
      <c r="C17" s="1274"/>
      <c r="D17" s="1276"/>
      <c r="E17" s="1276"/>
      <c r="F17" s="1276"/>
      <c r="P17" s="66"/>
    </row>
    <row r="18" spans="1:16" ht="33.75">
      <c r="A18" s="284" t="s">
        <v>1190</v>
      </c>
      <c r="B18" s="285" t="s">
        <v>1191</v>
      </c>
      <c r="C18" s="286" t="s">
        <v>1192</v>
      </c>
      <c r="D18" s="1278"/>
      <c r="E18" s="1278"/>
      <c r="F18" s="1278"/>
      <c r="P18" s="66"/>
    </row>
    <row r="19" spans="1:16" ht="33.75">
      <c r="A19" s="287" t="s">
        <v>1193</v>
      </c>
      <c r="B19" s="1551" t="s">
        <v>1289</v>
      </c>
      <c r="C19" s="1552"/>
      <c r="D19" s="1278"/>
      <c r="E19" s="1278"/>
      <c r="F19" s="1278"/>
      <c r="P19" s="66"/>
    </row>
    <row r="20" spans="1:16" ht="33.75">
      <c r="A20" s="473" t="s">
        <v>1195</v>
      </c>
      <c r="B20" s="1553" t="s">
        <v>1196</v>
      </c>
      <c r="C20" s="1554"/>
      <c r="D20" s="1278"/>
      <c r="E20" s="1278"/>
      <c r="F20" s="1278"/>
      <c r="P20" s="66"/>
    </row>
    <row r="21" spans="1:16" ht="39" customHeight="1">
      <c r="A21" s="1279" t="s">
        <v>1197</v>
      </c>
      <c r="B21" s="474" t="s">
        <v>1198</v>
      </c>
      <c r="C21" s="475">
        <v>1</v>
      </c>
      <c r="D21" s="1278"/>
      <c r="E21" s="1278"/>
      <c r="F21" s="1278"/>
      <c r="P21" s="66"/>
    </row>
    <row r="22" spans="1:16" ht="37.5" customHeight="1">
      <c r="A22" s="1280"/>
      <c r="B22" s="474" t="s">
        <v>183</v>
      </c>
      <c r="C22" s="475">
        <v>1</v>
      </c>
      <c r="D22" s="1278"/>
      <c r="E22" s="1278"/>
      <c r="F22" s="1278"/>
      <c r="P22" s="66"/>
    </row>
    <row r="23" spans="1:16" ht="57" customHeight="1">
      <c r="A23" s="1279" t="s">
        <v>1199</v>
      </c>
      <c r="B23" s="474" t="s">
        <v>61</v>
      </c>
      <c r="C23" s="475">
        <v>1</v>
      </c>
      <c r="D23" s="1278"/>
      <c r="E23" s="1278"/>
      <c r="F23" s="1278"/>
      <c r="P23" s="66"/>
    </row>
    <row r="24" spans="1:16" ht="59.25" customHeight="1">
      <c r="A24" s="1281"/>
      <c r="B24" s="474" t="s">
        <v>1057</v>
      </c>
      <c r="C24" s="475">
        <v>40</v>
      </c>
      <c r="D24" s="1278"/>
      <c r="E24" s="1278"/>
      <c r="F24" s="1278"/>
      <c r="P24" s="66"/>
    </row>
    <row r="25" spans="1:16" ht="79.5" customHeight="1">
      <c r="A25" s="1281"/>
      <c r="B25" s="474" t="s">
        <v>85</v>
      </c>
      <c r="C25" s="475">
        <v>1</v>
      </c>
      <c r="D25" s="1278"/>
      <c r="E25" s="1278"/>
      <c r="F25" s="1278"/>
      <c r="P25" s="66"/>
    </row>
    <row r="26" spans="1:16" ht="53.25" customHeight="1">
      <c r="A26" s="1281" t="s">
        <v>1199</v>
      </c>
      <c r="B26" s="474" t="s">
        <v>184</v>
      </c>
      <c r="C26" s="475">
        <v>1</v>
      </c>
      <c r="D26" s="1278"/>
      <c r="E26" s="1278"/>
      <c r="F26" s="1278"/>
      <c r="P26" s="66"/>
    </row>
    <row r="27" spans="1:16" ht="54.75" customHeight="1">
      <c r="A27" s="1281"/>
      <c r="B27" s="474" t="s">
        <v>1055</v>
      </c>
      <c r="C27" s="475">
        <v>1</v>
      </c>
      <c r="D27" s="1278"/>
      <c r="E27" s="1278"/>
      <c r="F27" s="1278"/>
      <c r="P27" s="66"/>
    </row>
    <row r="28" spans="1:16" ht="44.25" customHeight="1">
      <c r="A28" s="1281"/>
      <c r="B28" s="474" t="s">
        <v>7</v>
      </c>
      <c r="C28" s="475">
        <v>1</v>
      </c>
      <c r="D28" s="1278"/>
      <c r="E28" s="1278"/>
      <c r="F28" s="1278"/>
      <c r="P28" s="66"/>
    </row>
    <row r="29" spans="1:16" ht="42.75" customHeight="1">
      <c r="A29" s="1281"/>
      <c r="B29" s="474" t="s">
        <v>55</v>
      </c>
      <c r="C29" s="475">
        <v>27</v>
      </c>
      <c r="D29" s="1278"/>
      <c r="E29" s="1278"/>
      <c r="F29" s="1278"/>
      <c r="P29" s="66"/>
    </row>
    <row r="30" spans="1:16" ht="37.5" customHeight="1">
      <c r="A30" s="1281"/>
      <c r="B30" s="474" t="s">
        <v>303</v>
      </c>
      <c r="C30" s="475">
        <v>1</v>
      </c>
      <c r="D30" s="1278"/>
      <c r="E30" s="1278"/>
      <c r="F30" s="1278"/>
      <c r="P30" s="66"/>
    </row>
    <row r="31" spans="1:16" ht="40.5" customHeight="1">
      <c r="A31" s="1281"/>
      <c r="B31" s="474" t="s">
        <v>59</v>
      </c>
      <c r="C31" s="475">
        <v>20</v>
      </c>
      <c r="D31" s="1278"/>
      <c r="E31" s="1278"/>
      <c r="F31" s="1278"/>
      <c r="P31" s="66"/>
    </row>
    <row r="32" spans="1:16" ht="33.75">
      <c r="A32" s="1281"/>
      <c r="B32" s="474" t="s">
        <v>732</v>
      </c>
      <c r="C32" s="475">
        <v>1</v>
      </c>
      <c r="D32" s="1278"/>
      <c r="E32" s="1278"/>
      <c r="F32" s="1278"/>
      <c r="P32" s="66"/>
    </row>
    <row r="33" spans="1:16" ht="33.75">
      <c r="A33" s="1280"/>
      <c r="B33" s="474" t="s">
        <v>575</v>
      </c>
      <c r="C33" s="475">
        <v>1</v>
      </c>
      <c r="D33" s="1278"/>
      <c r="E33" s="1278"/>
      <c r="F33" s="1278"/>
      <c r="P33" s="66"/>
    </row>
    <row r="34" spans="1:16" ht="37.5" customHeight="1">
      <c r="A34" s="476" t="s">
        <v>1200</v>
      </c>
      <c r="B34" s="474" t="s">
        <v>839</v>
      </c>
      <c r="C34" s="475">
        <v>1</v>
      </c>
      <c r="D34" s="1278"/>
      <c r="E34" s="1278"/>
      <c r="F34" s="1278"/>
      <c r="P34" s="66"/>
    </row>
    <row r="35" spans="1:16" ht="38.25" customHeight="1">
      <c r="A35" s="477"/>
      <c r="B35" s="474" t="s">
        <v>574</v>
      </c>
      <c r="C35" s="475">
        <v>1</v>
      </c>
      <c r="D35" s="1278"/>
      <c r="E35" s="1278"/>
      <c r="F35" s="1278"/>
      <c r="P35" s="66"/>
    </row>
    <row r="36" spans="1:16" ht="65.25" customHeight="1">
      <c r="A36" s="477"/>
      <c r="B36" s="478" t="s">
        <v>57</v>
      </c>
      <c r="C36" s="479">
        <v>1</v>
      </c>
      <c r="D36" s="1278"/>
      <c r="E36" s="1278"/>
      <c r="F36" s="1278"/>
      <c r="P36" s="66"/>
    </row>
    <row r="37" spans="1:16" ht="34.5" thickBot="1">
      <c r="A37" s="485"/>
      <c r="B37" s="486" t="s">
        <v>1201</v>
      </c>
      <c r="C37" s="487">
        <f>SUM(C20:C36)</f>
        <v>100</v>
      </c>
      <c r="D37" s="1278"/>
      <c r="E37" s="1278"/>
      <c r="F37" s="1278"/>
      <c r="P37" s="66"/>
    </row>
    <row r="38" spans="1:16" ht="34.5" thickBot="1">
      <c r="A38" s="1828" t="s">
        <v>1202</v>
      </c>
      <c r="B38" s="1829"/>
      <c r="C38" s="1829"/>
      <c r="D38" s="1830"/>
      <c r="E38" s="1830"/>
      <c r="F38" s="1831"/>
      <c r="P38" s="66"/>
    </row>
    <row r="39" spans="1:16" ht="34.5" thickBot="1">
      <c r="A39" s="1625" t="s">
        <v>1203</v>
      </c>
      <c r="B39" s="1626"/>
      <c r="C39" s="1626"/>
      <c r="D39" s="1626"/>
      <c r="E39" s="1626"/>
      <c r="F39" s="1627"/>
      <c r="P39" s="66"/>
    </row>
    <row r="40" spans="1:16" ht="34.5" thickBot="1">
      <c r="A40" s="1243" t="s">
        <v>1204</v>
      </c>
      <c r="B40" s="1244"/>
      <c r="C40" s="1245"/>
      <c r="D40" s="1246" t="s">
        <v>1205</v>
      </c>
      <c r="E40" s="1247"/>
      <c r="F40" s="1248"/>
      <c r="P40" s="66"/>
    </row>
    <row r="41" spans="1:16" ht="51" customHeight="1" thickBot="1">
      <c r="A41" s="1406" t="s">
        <v>1444</v>
      </c>
      <c r="B41" s="1251"/>
      <c r="C41" s="1853"/>
      <c r="D41" s="1804"/>
      <c r="E41" s="1401"/>
      <c r="F41" s="1402"/>
      <c r="P41" s="66"/>
    </row>
    <row r="42" spans="1:16" ht="42.75" customHeight="1" thickBot="1">
      <c r="A42" s="1406" t="s">
        <v>1445</v>
      </c>
      <c r="B42" s="1251"/>
      <c r="C42" s="1853"/>
      <c r="D42" s="1804"/>
      <c r="E42" s="1401"/>
      <c r="F42" s="1402"/>
      <c r="P42" s="66"/>
    </row>
    <row r="43" spans="1:16" ht="39.75" customHeight="1" thickBot="1">
      <c r="A43" s="1406" t="s">
        <v>1446</v>
      </c>
      <c r="B43" s="1251"/>
      <c r="C43" s="1853"/>
      <c r="D43" s="1804"/>
      <c r="E43" s="1401"/>
      <c r="F43" s="1402"/>
      <c r="P43" s="66"/>
    </row>
    <row r="44" spans="1:16" ht="39.75" customHeight="1" thickBot="1">
      <c r="A44" s="1406" t="s">
        <v>1447</v>
      </c>
      <c r="B44" s="1251"/>
      <c r="C44" s="1853"/>
      <c r="D44" s="435"/>
      <c r="E44" s="434"/>
      <c r="F44" s="436"/>
      <c r="P44" s="66"/>
    </row>
    <row r="45" spans="1:16" ht="34.5" thickBot="1">
      <c r="A45" s="1828" t="s">
        <v>1206</v>
      </c>
      <c r="B45" s="1829"/>
      <c r="C45" s="1829"/>
      <c r="D45" s="1829"/>
      <c r="E45" s="1829"/>
      <c r="F45" s="1838"/>
      <c r="P45" s="66"/>
    </row>
    <row r="46" spans="1:16" ht="34.5" thickBot="1">
      <c r="A46" s="1625" t="s">
        <v>1207</v>
      </c>
      <c r="B46" s="1626"/>
      <c r="C46" s="1626"/>
      <c r="D46" s="1626"/>
      <c r="E46" s="1626"/>
      <c r="F46" s="1627"/>
      <c r="P46" s="66"/>
    </row>
    <row r="47" spans="1:16" ht="34.5" thickBot="1">
      <c r="A47" s="1797" t="s">
        <v>1208</v>
      </c>
      <c r="B47" s="1797"/>
      <c r="C47" s="1797"/>
      <c r="D47" s="292" t="s">
        <v>1209</v>
      </c>
      <c r="E47" s="292">
        <v>2018</v>
      </c>
      <c r="F47" s="292">
        <v>2019</v>
      </c>
      <c r="P47" s="66"/>
    </row>
    <row r="48" spans="1:16" ht="65.25" customHeight="1" thickBot="1">
      <c r="A48" s="1854" t="s">
        <v>1057</v>
      </c>
      <c r="B48" s="1854"/>
      <c r="C48" s="482"/>
      <c r="D48" s="976" t="s">
        <v>1448</v>
      </c>
      <c r="E48" s="482"/>
      <c r="F48" s="482"/>
      <c r="P48" s="66"/>
    </row>
    <row r="49" spans="1:16" ht="56.25" customHeight="1" thickBot="1">
      <c r="A49" s="1854" t="s">
        <v>1057</v>
      </c>
      <c r="B49" s="1854"/>
      <c r="C49" s="482"/>
      <c r="D49" s="976" t="s">
        <v>1449</v>
      </c>
      <c r="E49" s="482"/>
      <c r="F49" s="482"/>
      <c r="P49" s="66"/>
    </row>
    <row r="50" spans="1:16" ht="48" customHeight="1" thickBot="1">
      <c r="A50" s="1854" t="s">
        <v>1057</v>
      </c>
      <c r="B50" s="1854"/>
      <c r="C50" s="482"/>
      <c r="D50" s="976" t="s">
        <v>2020</v>
      </c>
      <c r="E50" s="482"/>
      <c r="F50" s="482"/>
      <c r="P50" s="66"/>
    </row>
    <row r="51" spans="1:16" ht="51" customHeight="1" thickBot="1">
      <c r="A51" s="1824" t="s">
        <v>55</v>
      </c>
      <c r="B51" s="1825"/>
      <c r="C51" s="482"/>
      <c r="D51" s="820" t="s">
        <v>1448</v>
      </c>
      <c r="E51" s="482"/>
      <c r="F51" s="482"/>
      <c r="P51" s="66"/>
    </row>
    <row r="52" spans="1:16" ht="45.75" customHeight="1" thickBot="1">
      <c r="A52" s="1824" t="s">
        <v>55</v>
      </c>
      <c r="B52" s="1825"/>
      <c r="C52" s="482"/>
      <c r="D52" s="820" t="s">
        <v>1449</v>
      </c>
      <c r="E52" s="482"/>
      <c r="F52" s="482"/>
      <c r="P52" s="66"/>
    </row>
    <row r="53" spans="1:16" ht="48" customHeight="1" thickBot="1">
      <c r="A53" s="1824" t="s">
        <v>55</v>
      </c>
      <c r="B53" s="1825"/>
      <c r="C53" s="482"/>
      <c r="D53" s="977" t="s">
        <v>2270</v>
      </c>
      <c r="E53" s="482"/>
      <c r="F53" s="482"/>
      <c r="P53" s="66"/>
    </row>
    <row r="54" spans="1:16" ht="87" customHeight="1" thickBot="1">
      <c r="A54" s="1826" t="s">
        <v>59</v>
      </c>
      <c r="B54" s="1827"/>
      <c r="C54" s="293"/>
      <c r="D54" s="820" t="s">
        <v>2021</v>
      </c>
      <c r="E54" s="482"/>
      <c r="F54" s="482"/>
      <c r="P54" s="66"/>
    </row>
    <row r="55" spans="1:16" ht="34.5" thickBot="1">
      <c r="A55" s="1797" t="s">
        <v>1213</v>
      </c>
      <c r="B55" s="1797"/>
      <c r="C55" s="1797"/>
      <c r="D55" s="292" t="s">
        <v>1209</v>
      </c>
      <c r="E55" s="292">
        <v>2018</v>
      </c>
      <c r="F55" s="292">
        <v>2019</v>
      </c>
      <c r="P55" s="66"/>
    </row>
    <row r="56" spans="1:16" ht="34.5" thickBot="1">
      <c r="A56" s="1857" t="s">
        <v>1295</v>
      </c>
      <c r="B56" s="1857"/>
      <c r="C56" s="1857"/>
      <c r="D56" s="293"/>
      <c r="E56" s="293"/>
      <c r="F56" s="293"/>
      <c r="P56" s="66"/>
    </row>
    <row r="57" spans="1:16" ht="34.5" thickBot="1">
      <c r="A57" s="1857" t="s">
        <v>1296</v>
      </c>
      <c r="B57" s="1857"/>
      <c r="C57" s="1857"/>
      <c r="D57" s="293"/>
      <c r="E57" s="293"/>
      <c r="F57" s="293"/>
      <c r="P57" s="66"/>
    </row>
    <row r="58" spans="1:16" ht="34.5" thickBot="1">
      <c r="A58" s="1857" t="s">
        <v>1297</v>
      </c>
      <c r="B58" s="1857"/>
      <c r="C58" s="1857"/>
      <c r="D58" s="293"/>
      <c r="E58" s="293"/>
      <c r="F58" s="293"/>
      <c r="P58" s="66"/>
    </row>
    <row r="59" spans="1:16" ht="34.5" thickBot="1">
      <c r="A59" s="1172" t="s">
        <v>1217</v>
      </c>
      <c r="B59" s="1173"/>
      <c r="C59" s="1173"/>
      <c r="D59" s="1173"/>
      <c r="E59" s="1173"/>
      <c r="F59" s="1174"/>
      <c r="P59" s="66"/>
    </row>
    <row r="60" spans="1:16" ht="34.5" thickBot="1">
      <c r="A60" s="1625" t="s">
        <v>1218</v>
      </c>
      <c r="B60" s="1626"/>
      <c r="C60" s="1626"/>
      <c r="D60" s="1626"/>
      <c r="E60" s="1626"/>
      <c r="F60" s="1627"/>
      <c r="P60" s="66"/>
    </row>
    <row r="61" spans="1:16" ht="34.5" thickBot="1">
      <c r="A61" s="1213" t="s">
        <v>1450</v>
      </c>
      <c r="B61" s="1855"/>
      <c r="C61" s="1855"/>
      <c r="D61" s="1855"/>
      <c r="E61" s="1855"/>
      <c r="F61" s="488" t="s">
        <v>51</v>
      </c>
      <c r="P61" s="66"/>
    </row>
    <row r="62" spans="1:16" ht="34.5" thickBot="1">
      <c r="A62" s="489" t="s">
        <v>1451</v>
      </c>
      <c r="B62" s="823"/>
      <c r="C62" s="823"/>
      <c r="D62" s="823"/>
      <c r="E62" s="823"/>
      <c r="F62" s="488"/>
      <c r="P62" s="66"/>
    </row>
    <row r="63" spans="1:16" ht="34.5" thickBot="1">
      <c r="A63" s="489" t="s">
        <v>1452</v>
      </c>
      <c r="B63" s="823"/>
      <c r="C63" s="823"/>
      <c r="D63" s="823"/>
      <c r="E63" s="823"/>
      <c r="F63" s="488"/>
      <c r="P63" s="66"/>
    </row>
    <row r="64" spans="1:16" ht="34.5" thickBot="1">
      <c r="A64" s="489" t="s">
        <v>1453</v>
      </c>
      <c r="B64" s="823"/>
      <c r="C64" s="823"/>
      <c r="D64" s="823"/>
      <c r="E64" s="823"/>
      <c r="F64" s="488"/>
      <c r="P64" s="66"/>
    </row>
    <row r="65" spans="1:16" ht="34.5" thickBot="1">
      <c r="A65" s="489" t="s">
        <v>1454</v>
      </c>
      <c r="B65" s="823"/>
      <c r="C65" s="823"/>
      <c r="D65" s="823"/>
      <c r="E65" s="823"/>
      <c r="F65" s="488"/>
      <c r="P65" s="66"/>
    </row>
    <row r="66" spans="1:16" ht="34.5" thickBot="1">
      <c r="A66" s="489" t="s">
        <v>1455</v>
      </c>
      <c r="B66" s="823"/>
      <c r="C66" s="823"/>
      <c r="D66" s="823"/>
      <c r="E66" s="823"/>
      <c r="F66" s="488"/>
      <c r="P66" s="66"/>
    </row>
    <row r="67" spans="1:16" ht="34.5" thickBot="1">
      <c r="A67" s="489" t="s">
        <v>351</v>
      </c>
      <c r="B67" s="823"/>
      <c r="C67" s="823"/>
      <c r="D67" s="823"/>
      <c r="E67" s="823"/>
      <c r="F67" s="488"/>
      <c r="P67" s="66"/>
    </row>
    <row r="68" spans="1:16" ht="34.5" thickBot="1">
      <c r="A68" s="824" t="s">
        <v>1456</v>
      </c>
      <c r="B68" s="825"/>
      <c r="C68" s="825"/>
      <c r="D68" s="826"/>
      <c r="E68" s="826"/>
      <c r="F68" s="488"/>
      <c r="P68" s="66"/>
    </row>
    <row r="69" spans="1:16" ht="34.5" thickBot="1">
      <c r="A69" s="1213" t="s">
        <v>1457</v>
      </c>
      <c r="B69" s="1214"/>
      <c r="C69" s="1214"/>
      <c r="D69" s="1856"/>
      <c r="E69" s="1856"/>
      <c r="F69" s="488"/>
      <c r="P69" s="66"/>
    </row>
    <row r="70" spans="1:16" ht="34.5" thickBot="1">
      <c r="A70" s="1219" t="s">
        <v>1222</v>
      </c>
      <c r="B70" s="1220"/>
      <c r="C70" s="1220"/>
      <c r="D70" s="1220"/>
      <c r="E70" s="1221"/>
      <c r="F70" s="296"/>
      <c r="P70" s="66"/>
    </row>
    <row r="71" spans="1:16" ht="34.5" thickBot="1">
      <c r="A71" s="429" t="s">
        <v>1223</v>
      </c>
      <c r="B71" s="430"/>
      <c r="C71" s="430"/>
      <c r="D71" s="430"/>
      <c r="E71" s="430"/>
      <c r="F71" s="299"/>
      <c r="P71" s="66"/>
    </row>
    <row r="72" spans="1:16" ht="58.5" customHeight="1" thickBot="1">
      <c r="A72" s="1791" t="s">
        <v>1458</v>
      </c>
      <c r="B72" s="1792"/>
      <c r="C72" s="1792"/>
      <c r="D72" s="1793"/>
      <c r="E72" s="300"/>
      <c r="F72" s="300"/>
      <c r="P72" s="66"/>
    </row>
    <row r="73" spans="1:16" ht="56.25" customHeight="1" thickBot="1">
      <c r="A73" s="1791" t="s">
        <v>2022</v>
      </c>
      <c r="B73" s="1792"/>
      <c r="C73" s="1792"/>
      <c r="D73" s="1793"/>
      <c r="E73" s="300"/>
      <c r="F73" s="300"/>
      <c r="P73" s="66"/>
    </row>
    <row r="74" spans="1:16" ht="42.75" customHeight="1" thickBot="1">
      <c r="A74" s="1791" t="s">
        <v>2023</v>
      </c>
      <c r="B74" s="1792"/>
      <c r="C74" s="1792"/>
      <c r="D74" s="1793"/>
      <c r="E74" s="300"/>
      <c r="F74" s="300"/>
      <c r="P74" s="66"/>
    </row>
    <row r="75" spans="1:16" ht="57.75" customHeight="1" thickBot="1">
      <c r="A75" s="1791" t="s">
        <v>2024</v>
      </c>
      <c r="B75" s="1792"/>
      <c r="C75" s="1792"/>
      <c r="D75" s="1793"/>
      <c r="E75" s="300"/>
      <c r="F75" s="300"/>
      <c r="P75" s="66"/>
    </row>
    <row r="76" spans="1:16" ht="53.25" customHeight="1" thickBot="1">
      <c r="A76" s="1791" t="s">
        <v>2025</v>
      </c>
      <c r="B76" s="1792"/>
      <c r="C76" s="1792"/>
      <c r="D76" s="1793"/>
      <c r="E76" s="300"/>
      <c r="F76" s="300"/>
      <c r="P76" s="66"/>
    </row>
    <row r="77" spans="1:16" ht="39" customHeight="1" thickBot="1">
      <c r="A77" s="1791" t="s">
        <v>2026</v>
      </c>
      <c r="B77" s="1792"/>
      <c r="C77" s="1792"/>
      <c r="D77" s="1793"/>
      <c r="E77" s="300"/>
      <c r="F77" s="300"/>
      <c r="P77" s="66"/>
    </row>
    <row r="78" spans="1:16" ht="54.75" customHeight="1" thickBot="1">
      <c r="A78" s="1791" t="s">
        <v>2027</v>
      </c>
      <c r="B78" s="1792"/>
      <c r="C78" s="1792"/>
      <c r="D78" s="1793"/>
      <c r="E78" s="300"/>
      <c r="F78" s="300"/>
      <c r="P78" s="66"/>
    </row>
    <row r="79" spans="1:16" ht="45.75" customHeight="1" thickBot="1">
      <c r="A79" s="1791" t="s">
        <v>1459</v>
      </c>
      <c r="B79" s="1792"/>
      <c r="C79" s="1792"/>
      <c r="D79" s="1793"/>
      <c r="E79" s="300"/>
      <c r="F79" s="300"/>
      <c r="P79" s="66"/>
    </row>
    <row r="80" spans="1:16" ht="39" customHeight="1" thickBot="1">
      <c r="A80" s="1791" t="s">
        <v>1460</v>
      </c>
      <c r="B80" s="1792"/>
      <c r="C80" s="1792"/>
      <c r="D80" s="1793"/>
      <c r="E80" s="300"/>
      <c r="F80" s="300"/>
      <c r="P80" s="66"/>
    </row>
    <row r="81" spans="1:16" ht="44.25" customHeight="1" thickBot="1">
      <c r="A81" s="1791" t="s">
        <v>1461</v>
      </c>
      <c r="B81" s="1792"/>
      <c r="C81" s="1792"/>
      <c r="D81" s="1793"/>
      <c r="E81" s="300"/>
      <c r="F81" s="300"/>
      <c r="P81" s="66"/>
    </row>
    <row r="82" spans="1:16" ht="49.5" customHeight="1" thickBot="1">
      <c r="A82" s="1791" t="s">
        <v>1462</v>
      </c>
      <c r="B82" s="1792"/>
      <c r="C82" s="1792"/>
      <c r="D82" s="1793"/>
      <c r="E82" s="300"/>
      <c r="F82" s="300"/>
      <c r="P82" s="66"/>
    </row>
    <row r="83" spans="1:16" ht="53.25" customHeight="1" thickBot="1">
      <c r="A83" s="1791" t="s">
        <v>1463</v>
      </c>
      <c r="B83" s="1792"/>
      <c r="C83" s="1792"/>
      <c r="D83" s="1793"/>
      <c r="E83" s="300"/>
      <c r="F83" s="300"/>
      <c r="P83" s="66"/>
    </row>
    <row r="84" spans="1:16" ht="34.5" thickBot="1">
      <c r="A84" s="1172" t="s">
        <v>1224</v>
      </c>
      <c r="B84" s="1173"/>
      <c r="C84" s="1173"/>
      <c r="D84" s="1173"/>
      <c r="E84" s="1173"/>
      <c r="F84" s="1174"/>
      <c r="P84" s="66"/>
    </row>
    <row r="85" spans="1:16" ht="34.5" thickBot="1">
      <c r="A85" s="1842" t="s">
        <v>1225</v>
      </c>
      <c r="B85" s="1843"/>
      <c r="C85" s="1843"/>
      <c r="D85" s="1843"/>
      <c r="E85" s="1843"/>
      <c r="F85" s="1844"/>
      <c r="P85" s="66"/>
    </row>
    <row r="86" spans="1:16" ht="34.5" thickBot="1">
      <c r="A86" s="1213" t="s">
        <v>1464</v>
      </c>
      <c r="B86" s="1214"/>
      <c r="C86" s="1214"/>
      <c r="D86" s="1214"/>
      <c r="E86" s="1215"/>
      <c r="F86" s="489"/>
      <c r="P86" s="66"/>
    </row>
    <row r="87" spans="1:16" ht="34.5" thickBot="1">
      <c r="A87" s="1213" t="s">
        <v>1465</v>
      </c>
      <c r="B87" s="1214"/>
      <c r="C87" s="1214"/>
      <c r="D87" s="1214"/>
      <c r="E87" s="1215"/>
      <c r="F87" s="489"/>
      <c r="P87" s="66"/>
    </row>
    <row r="88" spans="1:16" ht="34.5" thickBot="1">
      <c r="A88" s="1213" t="s">
        <v>1466</v>
      </c>
      <c r="B88" s="1214"/>
      <c r="C88" s="1214"/>
      <c r="D88" s="1214"/>
      <c r="E88" s="1215"/>
      <c r="F88" s="489"/>
      <c r="P88" s="66"/>
    </row>
    <row r="89" spans="1:16" ht="34.5" thickBot="1">
      <c r="A89" s="1213" t="s">
        <v>1467</v>
      </c>
      <c r="B89" s="1214"/>
      <c r="C89" s="1214"/>
      <c r="D89" s="1214"/>
      <c r="E89" s="1215"/>
      <c r="F89" s="489"/>
      <c r="P89" s="66"/>
    </row>
    <row r="90" spans="1:16" ht="34.5" thickBot="1">
      <c r="A90" s="1213" t="s">
        <v>1468</v>
      </c>
      <c r="B90" s="1214"/>
      <c r="C90" s="1214"/>
      <c r="D90" s="1214"/>
      <c r="E90" s="1215"/>
      <c r="F90" s="489"/>
      <c r="P90" s="66"/>
    </row>
    <row r="91" spans="1:16" ht="34.5" thickBot="1">
      <c r="A91" s="1828" t="s">
        <v>1229</v>
      </c>
      <c r="B91" s="1829"/>
      <c r="C91" s="1829"/>
      <c r="D91" s="1829"/>
      <c r="E91" s="1829"/>
      <c r="F91" s="1838"/>
      <c r="P91" s="66"/>
    </row>
    <row r="92" spans="1:16" ht="34.5" thickBot="1">
      <c r="A92" s="1625" t="s">
        <v>1230</v>
      </c>
      <c r="B92" s="1626"/>
      <c r="C92" s="1626"/>
      <c r="D92" s="1626"/>
      <c r="E92" s="1626"/>
      <c r="F92" s="1627"/>
      <c r="P92" s="66"/>
    </row>
    <row r="93" spans="1:16" ht="34.5" thickBot="1">
      <c r="A93" s="1839" t="s">
        <v>1469</v>
      </c>
      <c r="B93" s="1840"/>
      <c r="C93" s="1841"/>
      <c r="D93" s="490" t="s">
        <v>1470</v>
      </c>
      <c r="E93" s="491"/>
      <c r="F93" s="492"/>
      <c r="P93" s="66"/>
    </row>
    <row r="94" spans="1:16" ht="34.5" customHeight="1" thickBot="1">
      <c r="A94" s="1172" t="s">
        <v>1344</v>
      </c>
      <c r="B94" s="1173"/>
      <c r="C94" s="1173"/>
      <c r="D94" s="1173"/>
      <c r="E94" s="1173"/>
      <c r="F94" s="1174"/>
      <c r="P94" s="66"/>
    </row>
    <row r="95" spans="1:16" ht="34.5" thickBot="1">
      <c r="A95" s="483" t="s">
        <v>1234</v>
      </c>
      <c r="B95" s="312"/>
      <c r="C95" s="312"/>
      <c r="D95" s="312"/>
      <c r="E95" s="312"/>
      <c r="F95" s="315"/>
      <c r="P95" s="66"/>
    </row>
    <row r="96" spans="1:16" ht="34.5" thickBot="1">
      <c r="A96" s="1847" t="s">
        <v>1235</v>
      </c>
      <c r="B96" s="1848"/>
      <c r="C96" s="1849"/>
      <c r="D96" s="1847" t="s">
        <v>1236</v>
      </c>
      <c r="E96" s="1848"/>
      <c r="F96" s="1849"/>
      <c r="P96" s="66"/>
    </row>
    <row r="97" spans="1:16" ht="34.5" thickBot="1">
      <c r="A97" s="1850" t="s">
        <v>1237</v>
      </c>
      <c r="B97" s="1851"/>
      <c r="C97" s="1851"/>
      <c r="D97" s="1850" t="s">
        <v>1238</v>
      </c>
      <c r="E97" s="1851"/>
      <c r="F97" s="1852"/>
      <c r="P97" s="66"/>
    </row>
    <row r="98" spans="1:16" ht="34.5" thickBot="1">
      <c r="A98" s="493" t="s">
        <v>1239</v>
      </c>
      <c r="B98" s="494" t="s">
        <v>1240</v>
      </c>
      <c r="C98" s="1845" t="s">
        <v>1241</v>
      </c>
      <c r="D98" s="493" t="s">
        <v>1239</v>
      </c>
      <c r="E98" s="494" t="s">
        <v>1240</v>
      </c>
      <c r="F98" s="1845" t="s">
        <v>1242</v>
      </c>
      <c r="P98" s="66"/>
    </row>
    <row r="99" spans="1:16" ht="34.5" thickBot="1">
      <c r="A99" s="493" t="s">
        <v>1243</v>
      </c>
      <c r="B99" s="494" t="s">
        <v>1243</v>
      </c>
      <c r="C99" s="1846"/>
      <c r="D99" s="493" t="s">
        <v>1244</v>
      </c>
      <c r="E99" s="494" t="s">
        <v>1244</v>
      </c>
      <c r="F99" s="1846"/>
      <c r="P99" s="66"/>
    </row>
    <row r="100" spans="1:16" ht="34.5" thickBot="1">
      <c r="A100" s="306"/>
      <c r="B100" s="306"/>
      <c r="C100" s="307"/>
      <c r="D100" s="457"/>
      <c r="E100" s="457"/>
      <c r="F100" s="309"/>
      <c r="P100" s="66"/>
    </row>
    <row r="101" spans="1:16" ht="34.5" thickBot="1">
      <c r="A101" s="310"/>
      <c r="B101" s="311"/>
      <c r="C101" s="311"/>
      <c r="D101" s="311"/>
      <c r="E101" s="311"/>
      <c r="F101" s="312"/>
      <c r="P101" s="66"/>
    </row>
    <row r="102" spans="1:16" ht="34.5" thickBot="1">
      <c r="A102" s="1189" t="s">
        <v>1245</v>
      </c>
      <c r="B102" s="1190"/>
      <c r="C102" s="1190"/>
      <c r="D102" s="1190"/>
      <c r="E102" s="1190"/>
      <c r="F102" s="1191"/>
      <c r="P102" s="66"/>
    </row>
    <row r="103" spans="1:16" ht="34.5" customHeight="1" thickBot="1">
      <c r="A103" s="1192" t="s">
        <v>1246</v>
      </c>
      <c r="B103" s="1193"/>
      <c r="C103" s="1192" t="s">
        <v>1247</v>
      </c>
      <c r="D103" s="1193"/>
      <c r="E103" s="1192" t="s">
        <v>1248</v>
      </c>
      <c r="F103" s="1194"/>
      <c r="P103" s="66"/>
    </row>
    <row r="104" spans="1:16" ht="34.5" thickBot="1">
      <c r="A104" s="1181"/>
      <c r="B104" s="1182"/>
      <c r="C104" s="1181"/>
      <c r="D104" s="1182"/>
      <c r="E104" s="1181"/>
      <c r="F104" s="1182"/>
      <c r="P104" s="66"/>
    </row>
    <row r="105" spans="1:16" ht="34.5" thickBot="1">
      <c r="A105" s="162"/>
      <c r="B105" s="162"/>
      <c r="C105" s="313"/>
      <c r="D105" s="313"/>
      <c r="E105" s="313"/>
      <c r="F105" s="313"/>
      <c r="P105" s="66"/>
    </row>
    <row r="106" spans="1:16" ht="34.5" thickBot="1">
      <c r="A106" s="1183" t="s">
        <v>1249</v>
      </c>
      <c r="B106" s="1184"/>
      <c r="C106" s="1184"/>
      <c r="D106" s="1184"/>
      <c r="E106" s="1184"/>
      <c r="F106" s="1185"/>
      <c r="P106" s="66"/>
    </row>
    <row r="107" spans="1:16" ht="33.75">
      <c r="A107" s="484"/>
      <c r="B107" s="312"/>
      <c r="C107" s="312"/>
      <c r="D107" s="312"/>
      <c r="E107" s="312"/>
      <c r="F107" s="315"/>
      <c r="P107" s="66"/>
    </row>
    <row r="108" spans="1:16" ht="33.75">
      <c r="A108" s="821" t="s">
        <v>1309</v>
      </c>
      <c r="B108" s="822"/>
      <c r="C108" s="822"/>
      <c r="D108" s="312"/>
      <c r="E108" s="312"/>
      <c r="F108" s="315"/>
      <c r="P108" s="66"/>
    </row>
    <row r="109" spans="1:16" ht="33.75">
      <c r="A109" s="821" t="s">
        <v>1310</v>
      </c>
      <c r="B109" s="822"/>
      <c r="C109" s="822"/>
      <c r="D109" s="312"/>
      <c r="E109" s="312"/>
      <c r="F109" s="315"/>
      <c r="P109" s="66"/>
    </row>
    <row r="110" spans="1:16" ht="33.75">
      <c r="A110" s="821" t="s">
        <v>1311</v>
      </c>
      <c r="B110" s="822"/>
      <c r="C110" s="822"/>
      <c r="D110" s="312"/>
      <c r="E110" s="312"/>
      <c r="F110" s="315"/>
      <c r="P110" s="66"/>
    </row>
    <row r="111" spans="1:16" ht="34.5" thickBot="1">
      <c r="A111" s="821" t="s">
        <v>1312</v>
      </c>
      <c r="B111" s="822"/>
      <c r="C111" s="822"/>
      <c r="D111" s="312"/>
      <c r="E111" s="312"/>
      <c r="F111" s="315"/>
      <c r="P111" s="66"/>
    </row>
    <row r="112" spans="1:16" ht="34.5" thickBot="1">
      <c r="A112" s="1172" t="s">
        <v>1250</v>
      </c>
      <c r="B112" s="1173"/>
      <c r="C112" s="1173"/>
      <c r="D112" s="1173"/>
      <c r="E112" s="1173"/>
      <c r="F112" s="1174"/>
      <c r="P112" s="66"/>
    </row>
    <row r="113" spans="1:16" ht="34.5" thickBot="1">
      <c r="A113" s="1175" t="s">
        <v>818</v>
      </c>
      <c r="B113" s="1176"/>
      <c r="C113" s="1177"/>
      <c r="D113" s="316" t="s">
        <v>1252</v>
      </c>
      <c r="E113" s="317" t="s">
        <v>1253</v>
      </c>
      <c r="F113" s="318" t="s">
        <v>1254</v>
      </c>
      <c r="P113" s="66"/>
    </row>
    <row r="114" spans="1:16" ht="34.5" thickBot="1">
      <c r="A114" s="1785" t="s">
        <v>1052</v>
      </c>
      <c r="B114" s="1786"/>
      <c r="C114" s="1787"/>
      <c r="D114" s="319" t="s">
        <v>1178</v>
      </c>
      <c r="E114" s="320"/>
      <c r="F114" s="321"/>
      <c r="P114" s="66"/>
    </row>
    <row r="115" spans="1:16" ht="35.25" customHeight="1" thickBot="1">
      <c r="A115" s="1646" t="s">
        <v>1471</v>
      </c>
      <c r="B115" s="1647"/>
      <c r="C115" s="1648"/>
      <c r="D115" s="322" t="s">
        <v>1346</v>
      </c>
      <c r="E115" s="320"/>
      <c r="F115" s="321"/>
      <c r="P115" s="66"/>
    </row>
    <row r="116" spans="1:16" ht="34.5" thickBot="1">
      <c r="A116" s="1646" t="s">
        <v>1472</v>
      </c>
      <c r="B116" s="1647"/>
      <c r="C116" s="1648"/>
      <c r="D116" s="322" t="s">
        <v>1316</v>
      </c>
      <c r="E116" s="320"/>
      <c r="F116" s="321"/>
      <c r="P116" s="66"/>
    </row>
    <row r="117" spans="1:16" ht="34.5" thickBot="1">
      <c r="A117" s="1646" t="s">
        <v>1473</v>
      </c>
      <c r="B117" s="1647"/>
      <c r="C117" s="1648"/>
      <c r="D117" s="322" t="s">
        <v>1258</v>
      </c>
      <c r="E117" s="320"/>
      <c r="F117" s="321"/>
      <c r="P117" s="66"/>
    </row>
    <row r="118" spans="1:16" ht="34.5" thickBot="1">
      <c r="A118" s="1646" t="s">
        <v>816</v>
      </c>
      <c r="B118" s="1647"/>
      <c r="C118" s="1648"/>
      <c r="D118" s="322" t="s">
        <v>1259</v>
      </c>
      <c r="E118" s="320"/>
      <c r="F118" s="321"/>
      <c r="P118" s="66"/>
    </row>
    <row r="119" spans="1:16" ht="35.25" thickBot="1">
      <c r="A119" s="1646" t="s">
        <v>856</v>
      </c>
      <c r="B119" s="1647"/>
      <c r="C119" s="1648"/>
      <c r="D119" s="322" t="s">
        <v>1260</v>
      </c>
      <c r="E119" s="320"/>
      <c r="F119" s="321"/>
      <c r="P119" s="66"/>
    </row>
    <row r="120" spans="1:16" ht="34.5" thickBot="1">
      <c r="A120" s="1172" t="s">
        <v>1261</v>
      </c>
      <c r="B120" s="1173"/>
      <c r="C120" s="1173"/>
      <c r="D120" s="1173"/>
      <c r="E120" s="1173"/>
      <c r="F120" s="1174"/>
      <c r="P120" s="66"/>
    </row>
    <row r="121" spans="1:16" ht="34.5" thickBot="1">
      <c r="A121" s="1213" t="s">
        <v>1317</v>
      </c>
      <c r="B121" s="1214"/>
      <c r="C121" s="1214"/>
      <c r="D121" s="1214"/>
      <c r="E121" s="1214"/>
      <c r="F121" s="1215"/>
      <c r="P121" s="66"/>
    </row>
    <row r="122" spans="1:16" ht="34.5" thickBot="1">
      <c r="A122" s="1213" t="s">
        <v>1318</v>
      </c>
      <c r="B122" s="1214"/>
      <c r="C122" s="1214"/>
      <c r="D122" s="1214"/>
      <c r="E122" s="1214"/>
      <c r="F122" s="1215"/>
      <c r="P122" s="66"/>
    </row>
    <row r="123" spans="1:16" ht="34.5" thickBot="1">
      <c r="A123" s="1213" t="s">
        <v>1319</v>
      </c>
      <c r="B123" s="1214"/>
      <c r="C123" s="1214"/>
      <c r="D123" s="1214"/>
      <c r="E123" s="1214"/>
      <c r="F123" s="1215"/>
      <c r="P123" s="66"/>
    </row>
    <row r="124" spans="1:16" ht="34.5" thickBot="1">
      <c r="A124" s="1213" t="s">
        <v>1263</v>
      </c>
      <c r="B124" s="1214"/>
      <c r="C124" s="1214"/>
      <c r="D124" s="1214"/>
      <c r="E124" s="1214"/>
      <c r="F124" s="1215"/>
      <c r="P124" s="66"/>
    </row>
    <row r="125" spans="1:16" ht="39" customHeight="1" thickBot="1">
      <c r="A125" s="1213" t="s">
        <v>1264</v>
      </c>
      <c r="B125" s="1214"/>
      <c r="C125" s="1214"/>
      <c r="D125" s="1214"/>
      <c r="E125" s="1214"/>
      <c r="F125" s="1215"/>
    </row>
    <row r="126" spans="1:16" ht="39" customHeight="1">
      <c r="A126" s="495"/>
      <c r="B126" s="495"/>
      <c r="C126" s="495"/>
      <c r="D126" s="495"/>
      <c r="E126" s="495"/>
      <c r="F126" s="495"/>
    </row>
    <row r="127" spans="1:16" ht="39" customHeight="1">
      <c r="A127" s="323" t="s">
        <v>1474</v>
      </c>
      <c r="B127" s="323"/>
      <c r="C127" s="323"/>
      <c r="D127" s="495"/>
      <c r="E127" s="495"/>
      <c r="F127" s="495"/>
    </row>
    <row r="128" spans="1:16" ht="39" customHeight="1">
      <c r="A128" s="325" t="s">
        <v>1113</v>
      </c>
      <c r="B128" s="326" t="s">
        <v>1265</v>
      </c>
      <c r="C128" s="326" t="s">
        <v>1266</v>
      </c>
      <c r="D128" s="495"/>
      <c r="E128" s="495"/>
      <c r="F128" s="495"/>
    </row>
    <row r="129" spans="1:6" ht="39" customHeight="1">
      <c r="A129" s="327" t="s">
        <v>1267</v>
      </c>
      <c r="B129" s="328" t="s">
        <v>24</v>
      </c>
      <c r="C129" s="328" t="s">
        <v>1268</v>
      </c>
      <c r="D129" s="495"/>
      <c r="E129" s="495"/>
      <c r="F129" s="495"/>
    </row>
    <row r="130" spans="1:6" ht="111.75" customHeight="1">
      <c r="A130" s="365" t="s">
        <v>1475</v>
      </c>
      <c r="B130" s="329">
        <v>1</v>
      </c>
      <c r="C130" s="329">
        <v>1</v>
      </c>
      <c r="D130" s="495"/>
      <c r="E130" s="495"/>
      <c r="F130" s="495"/>
    </row>
    <row r="131" spans="1:6" ht="199.5" customHeight="1">
      <c r="A131" s="365" t="s">
        <v>1476</v>
      </c>
      <c r="B131" s="329">
        <v>4</v>
      </c>
      <c r="C131" s="329">
        <v>1</v>
      </c>
      <c r="D131" s="495"/>
      <c r="E131" s="495"/>
      <c r="F131" s="495"/>
    </row>
    <row r="132" spans="1:6" ht="189" customHeight="1">
      <c r="A132" s="365" t="s">
        <v>1477</v>
      </c>
      <c r="B132" s="329">
        <v>5</v>
      </c>
      <c r="C132" s="329">
        <v>1</v>
      </c>
      <c r="D132" s="495"/>
      <c r="E132" s="495"/>
      <c r="F132" s="495"/>
    </row>
    <row r="133" spans="1:6" ht="168" customHeight="1">
      <c r="A133" s="365" t="s">
        <v>1478</v>
      </c>
      <c r="B133" s="329">
        <v>6</v>
      </c>
      <c r="C133" s="329">
        <v>1</v>
      </c>
      <c r="D133" s="495"/>
      <c r="E133" s="495"/>
      <c r="F133" s="495"/>
    </row>
    <row r="134" spans="1:6" ht="99.75" customHeight="1">
      <c r="A134" s="365" t="s">
        <v>1479</v>
      </c>
      <c r="B134" s="329">
        <v>7</v>
      </c>
      <c r="C134" s="329">
        <v>1</v>
      </c>
      <c r="D134" s="495"/>
      <c r="E134" s="495"/>
      <c r="F134" s="495"/>
    </row>
    <row r="135" spans="1:6" ht="171.75" customHeight="1">
      <c r="A135" s="365" t="s">
        <v>1480</v>
      </c>
      <c r="B135" s="329">
        <v>8</v>
      </c>
      <c r="C135" s="329">
        <v>1</v>
      </c>
      <c r="D135" s="495"/>
      <c r="E135" s="495"/>
      <c r="F135" s="495"/>
    </row>
    <row r="136" spans="1:6" ht="109.5" customHeight="1">
      <c r="A136" s="365" t="s">
        <v>1481</v>
      </c>
      <c r="B136" s="329">
        <v>9</v>
      </c>
      <c r="C136" s="329">
        <v>1</v>
      </c>
      <c r="D136" s="495"/>
      <c r="E136" s="495"/>
      <c r="F136" s="495"/>
    </row>
    <row r="137" spans="1:6" ht="179.25" customHeight="1">
      <c r="A137" s="365" t="s">
        <v>1482</v>
      </c>
      <c r="B137" s="329">
        <v>10</v>
      </c>
      <c r="C137" s="329">
        <v>1</v>
      </c>
      <c r="D137" s="495"/>
      <c r="E137" s="495"/>
      <c r="F137" s="495"/>
    </row>
    <row r="138" spans="1:6" ht="117.75" customHeight="1">
      <c r="A138" s="365" t="s">
        <v>1483</v>
      </c>
      <c r="B138" s="329">
        <v>11</v>
      </c>
      <c r="C138" s="329">
        <v>1</v>
      </c>
      <c r="D138" s="495"/>
      <c r="E138" s="495"/>
      <c r="F138" s="495"/>
    </row>
    <row r="139" spans="1:6" ht="106.5" customHeight="1">
      <c r="A139" s="365" t="s">
        <v>1484</v>
      </c>
      <c r="B139" s="329">
        <v>12</v>
      </c>
      <c r="C139" s="329">
        <v>1</v>
      </c>
      <c r="D139" s="495"/>
      <c r="E139" s="495"/>
      <c r="F139" s="495"/>
    </row>
    <row r="140" spans="1:6" ht="39" customHeight="1">
      <c r="A140" s="495"/>
      <c r="B140" s="495"/>
      <c r="C140" s="495"/>
      <c r="D140" s="495"/>
      <c r="E140" s="495"/>
      <c r="F140" s="495"/>
    </row>
    <row r="141" spans="1:6" ht="39" customHeight="1">
      <c r="A141" s="495"/>
      <c r="B141" s="495"/>
      <c r="C141" s="495"/>
      <c r="D141" s="495"/>
      <c r="E141" s="495"/>
      <c r="F141" s="495"/>
    </row>
    <row r="142" spans="1:6" ht="39" customHeight="1">
      <c r="A142" s="495"/>
      <c r="B142" s="495"/>
      <c r="C142" s="495"/>
      <c r="D142" s="495"/>
      <c r="E142" s="495"/>
      <c r="F142" s="495"/>
    </row>
    <row r="143" spans="1:6" ht="39" customHeight="1">
      <c r="A143" s="495"/>
      <c r="B143" s="495"/>
      <c r="C143" s="495"/>
      <c r="D143" s="495"/>
      <c r="E143" s="495"/>
      <c r="F143" s="495"/>
    </row>
    <row r="144" spans="1:6" ht="39" customHeight="1">
      <c r="A144" s="495"/>
      <c r="B144" s="495"/>
      <c r="C144" s="495"/>
      <c r="D144" s="495"/>
      <c r="E144" s="495"/>
      <c r="F144" s="495"/>
    </row>
    <row r="145" spans="1:22" ht="39" customHeight="1">
      <c r="A145" s="495"/>
      <c r="B145" s="495"/>
      <c r="C145" s="495"/>
      <c r="D145" s="495"/>
      <c r="E145" s="495"/>
      <c r="F145" s="495"/>
    </row>
    <row r="146" spans="1:22" ht="39" customHeight="1">
      <c r="A146" s="495"/>
      <c r="B146" s="495"/>
      <c r="C146" s="495"/>
      <c r="D146" s="495"/>
      <c r="E146" s="495"/>
      <c r="F146" s="495"/>
    </row>
    <row r="147" spans="1:22" ht="39" customHeight="1">
      <c r="A147" s="495"/>
      <c r="B147" s="495"/>
      <c r="C147" s="495"/>
      <c r="D147" s="495"/>
      <c r="E147" s="495"/>
      <c r="F147" s="495"/>
    </row>
    <row r="148" spans="1:22" ht="39" customHeight="1">
      <c r="A148" s="495"/>
      <c r="B148" s="495"/>
      <c r="C148" s="495"/>
      <c r="D148" s="495"/>
      <c r="E148" s="495"/>
      <c r="F148" s="495"/>
    </row>
    <row r="149" spans="1:22" ht="39" customHeight="1">
      <c r="A149" s="495"/>
      <c r="B149" s="495"/>
      <c r="C149" s="495"/>
      <c r="D149" s="495"/>
      <c r="E149" s="495"/>
      <c r="F149" s="495"/>
    </row>
    <row r="150" spans="1:22" ht="39" customHeight="1">
      <c r="A150" s="495"/>
      <c r="B150" s="495"/>
      <c r="C150" s="495"/>
      <c r="D150" s="495"/>
      <c r="E150" s="495"/>
      <c r="F150" s="495"/>
    </row>
    <row r="151" spans="1:22" ht="39" customHeight="1">
      <c r="A151" s="495"/>
      <c r="B151" s="495"/>
      <c r="C151" s="495"/>
      <c r="D151" s="495"/>
      <c r="E151" s="495"/>
      <c r="F151" s="495"/>
    </row>
    <row r="152" spans="1:22" ht="39" customHeight="1">
      <c r="A152" s="495"/>
      <c r="B152" s="495"/>
      <c r="C152" s="495"/>
      <c r="D152" s="495"/>
      <c r="E152" s="495"/>
      <c r="F152" s="495"/>
    </row>
    <row r="153" spans="1:22" ht="31.5" customHeight="1">
      <c r="A153" s="993" t="s">
        <v>363</v>
      </c>
      <c r="B153" s="993"/>
      <c r="C153" s="993"/>
      <c r="D153" s="993"/>
      <c r="E153" s="993"/>
      <c r="F153" s="993"/>
      <c r="G153" s="993"/>
      <c r="H153" s="993"/>
      <c r="I153" s="993"/>
      <c r="J153" s="993"/>
      <c r="K153" s="993"/>
      <c r="L153" s="993"/>
      <c r="M153" s="993"/>
      <c r="N153" s="993"/>
      <c r="O153" s="993"/>
      <c r="P153" s="993"/>
      <c r="Q153" s="993"/>
      <c r="R153" s="993"/>
      <c r="S153" s="993"/>
      <c r="T153" s="993"/>
      <c r="U153" s="993"/>
      <c r="V153" s="993"/>
    </row>
    <row r="154" spans="1:22">
      <c r="A154" s="994" t="s">
        <v>1154</v>
      </c>
      <c r="B154" s="994"/>
      <c r="C154" s="994"/>
      <c r="D154" s="994"/>
      <c r="E154" s="994"/>
      <c r="F154" s="994"/>
      <c r="G154" s="994"/>
      <c r="H154" s="994"/>
      <c r="I154" s="994"/>
      <c r="J154" s="994"/>
      <c r="K154" s="994"/>
      <c r="L154" s="994"/>
      <c r="M154" s="994"/>
      <c r="N154" s="994"/>
      <c r="O154" s="994"/>
      <c r="P154" s="994"/>
      <c r="Q154" s="994"/>
      <c r="R154" s="994"/>
      <c r="S154" s="994"/>
      <c r="T154" s="994"/>
      <c r="U154" s="994"/>
      <c r="V154" s="994"/>
    </row>
    <row r="155" spans="1:22" ht="45" customHeight="1">
      <c r="A155" s="995" t="s">
        <v>0</v>
      </c>
      <c r="B155" s="996"/>
      <c r="C155" s="996"/>
      <c r="D155" s="996"/>
      <c r="E155" s="996"/>
      <c r="F155" s="996"/>
      <c r="G155" s="996"/>
      <c r="H155" s="996"/>
      <c r="I155" s="997"/>
      <c r="J155" s="1496" t="s">
        <v>326</v>
      </c>
      <c r="K155" s="1497"/>
      <c r="L155" s="1497"/>
      <c r="M155" s="1497"/>
      <c r="N155" s="1497"/>
      <c r="O155" s="1497"/>
      <c r="P155" s="1497"/>
      <c r="Q155" s="1497"/>
      <c r="R155" s="1497"/>
      <c r="S155" s="1497"/>
      <c r="T155" s="1497"/>
      <c r="U155" s="1497"/>
      <c r="V155" s="1498"/>
    </row>
    <row r="156" spans="1:22" ht="45" customHeight="1">
      <c r="A156" s="995" t="s">
        <v>1</v>
      </c>
      <c r="B156" s="996"/>
      <c r="C156" s="996"/>
      <c r="D156" s="996"/>
      <c r="E156" s="996"/>
      <c r="F156" s="996"/>
      <c r="G156" s="996"/>
      <c r="H156" s="996"/>
      <c r="I156" s="997"/>
      <c r="J156" s="1496" t="s">
        <v>327</v>
      </c>
      <c r="K156" s="1497"/>
      <c r="L156" s="1497"/>
      <c r="M156" s="1497"/>
      <c r="N156" s="1497"/>
      <c r="O156" s="1497"/>
      <c r="P156" s="1497"/>
      <c r="Q156" s="1497"/>
      <c r="R156" s="1497"/>
      <c r="S156" s="1497"/>
      <c r="T156" s="1497"/>
      <c r="U156" s="1497"/>
      <c r="V156" s="1498"/>
    </row>
    <row r="157" spans="1:22" ht="45" customHeight="1">
      <c r="A157" s="995" t="s">
        <v>2</v>
      </c>
      <c r="B157" s="996"/>
      <c r="C157" s="996"/>
      <c r="D157" s="996"/>
      <c r="E157" s="996"/>
      <c r="F157" s="996"/>
      <c r="G157" s="996"/>
      <c r="H157" s="996"/>
      <c r="I157" s="997"/>
      <c r="J157" s="1496" t="s">
        <v>58</v>
      </c>
      <c r="K157" s="1497"/>
      <c r="L157" s="1497"/>
      <c r="M157" s="1497"/>
      <c r="N157" s="1497"/>
      <c r="O157" s="1497"/>
      <c r="P157" s="1497"/>
      <c r="Q157" s="1497"/>
      <c r="R157" s="1497"/>
      <c r="S157" s="1497"/>
      <c r="T157" s="1497"/>
      <c r="U157" s="1497"/>
      <c r="V157" s="1498"/>
    </row>
    <row r="158" spans="1:22" ht="73.5" customHeight="1">
      <c r="A158" s="995" t="s">
        <v>4</v>
      </c>
      <c r="B158" s="996"/>
      <c r="C158" s="996"/>
      <c r="D158" s="996"/>
      <c r="E158" s="996"/>
      <c r="F158" s="996"/>
      <c r="G158" s="996"/>
      <c r="H158" s="996"/>
      <c r="I158" s="997"/>
      <c r="J158" s="1496" t="s">
        <v>330</v>
      </c>
      <c r="K158" s="1497"/>
      <c r="L158" s="1497"/>
      <c r="M158" s="1497"/>
      <c r="N158" s="1497"/>
      <c r="O158" s="1497"/>
      <c r="P158" s="1497"/>
      <c r="Q158" s="1497"/>
      <c r="R158" s="1497"/>
      <c r="S158" s="1497"/>
      <c r="T158" s="1497"/>
      <c r="U158" s="1497"/>
      <c r="V158" s="1498"/>
    </row>
    <row r="159" spans="1:22" ht="284.25" customHeight="1">
      <c r="A159" s="995" t="s">
        <v>5</v>
      </c>
      <c r="B159" s="996"/>
      <c r="C159" s="996"/>
      <c r="D159" s="996"/>
      <c r="E159" s="996"/>
      <c r="F159" s="996"/>
      <c r="G159" s="996"/>
      <c r="H159" s="996"/>
      <c r="I159" s="997"/>
      <c r="J159" s="1496" t="s">
        <v>328</v>
      </c>
      <c r="K159" s="1497"/>
      <c r="L159" s="1497"/>
      <c r="M159" s="1497"/>
      <c r="N159" s="1497"/>
      <c r="O159" s="1497"/>
      <c r="P159" s="1497"/>
      <c r="Q159" s="1497"/>
      <c r="R159" s="1497"/>
      <c r="S159" s="1497"/>
      <c r="T159" s="1497"/>
      <c r="U159" s="1497"/>
      <c r="V159" s="1498"/>
    </row>
    <row r="160" spans="1:22" ht="48.75" customHeight="1">
      <c r="A160" s="995" t="s">
        <v>6</v>
      </c>
      <c r="B160" s="996"/>
      <c r="C160" s="996"/>
      <c r="D160" s="996"/>
      <c r="E160" s="996"/>
      <c r="F160" s="996"/>
      <c r="G160" s="996"/>
      <c r="H160" s="996"/>
      <c r="I160" s="997"/>
      <c r="J160" s="1496" t="s">
        <v>1057</v>
      </c>
      <c r="K160" s="1497"/>
      <c r="L160" s="1497"/>
      <c r="M160" s="1497"/>
      <c r="N160" s="1497"/>
      <c r="O160" s="1497"/>
      <c r="P160" s="1497"/>
      <c r="Q160" s="1497"/>
      <c r="R160" s="1497"/>
      <c r="S160" s="1497"/>
      <c r="T160" s="1497"/>
      <c r="U160" s="1497"/>
      <c r="V160" s="1498"/>
    </row>
    <row r="161" spans="1:22" ht="51" customHeight="1">
      <c r="A161" s="995" t="s">
        <v>8</v>
      </c>
      <c r="B161" s="996"/>
      <c r="C161" s="996"/>
      <c r="D161" s="996"/>
      <c r="E161" s="996"/>
      <c r="F161" s="996"/>
      <c r="G161" s="996"/>
      <c r="H161" s="996"/>
      <c r="I161" s="997"/>
      <c r="J161" s="1496" t="s">
        <v>55</v>
      </c>
      <c r="K161" s="1497"/>
      <c r="L161" s="1497"/>
      <c r="M161" s="1497"/>
      <c r="N161" s="1497"/>
      <c r="O161" s="1497"/>
      <c r="P161" s="1497"/>
      <c r="Q161" s="1497"/>
      <c r="R161" s="1497"/>
      <c r="S161" s="1497"/>
      <c r="T161" s="1497"/>
      <c r="U161" s="1497"/>
      <c r="V161" s="1498"/>
    </row>
    <row r="162" spans="1:22" ht="66" customHeight="1">
      <c r="A162" s="1001" t="s">
        <v>9</v>
      </c>
      <c r="B162" s="1002"/>
      <c r="C162" s="1002"/>
      <c r="D162" s="1002"/>
      <c r="E162" s="1002"/>
      <c r="F162" s="1002"/>
      <c r="G162" s="1002"/>
      <c r="H162" s="1002"/>
      <c r="I162" s="1003"/>
      <c r="J162" s="1466" t="s">
        <v>329</v>
      </c>
      <c r="K162" s="1467"/>
      <c r="L162" s="1467"/>
      <c r="M162" s="1467"/>
      <c r="N162" s="1467"/>
      <c r="O162" s="1467"/>
      <c r="P162" s="1467"/>
      <c r="Q162" s="1467"/>
      <c r="R162" s="1467"/>
      <c r="S162" s="1467"/>
      <c r="T162" s="1467"/>
      <c r="U162" s="1467"/>
      <c r="V162" s="1468"/>
    </row>
    <row r="163" spans="1:22" s="55" customFormat="1" ht="54" customHeight="1">
      <c r="A163" s="1007"/>
      <c r="B163" s="1007"/>
      <c r="C163" s="1007"/>
      <c r="D163" s="1007"/>
      <c r="E163" s="1007"/>
      <c r="F163" s="1007"/>
      <c r="G163" s="1007"/>
      <c r="H163" s="1007"/>
      <c r="I163" s="1007"/>
      <c r="J163" s="1007"/>
      <c r="K163" s="1007"/>
      <c r="L163" s="1007"/>
      <c r="M163" s="1007"/>
      <c r="N163" s="1007"/>
      <c r="O163" s="1007"/>
      <c r="P163" s="1007"/>
      <c r="Q163" s="1007"/>
      <c r="R163" s="1007"/>
      <c r="S163" s="1007"/>
      <c r="T163" s="1007"/>
      <c r="U163" s="1007"/>
      <c r="V163" s="1007"/>
    </row>
    <row r="164" spans="1:22" ht="60" customHeight="1">
      <c r="A164" s="1008" t="s">
        <v>10</v>
      </c>
      <c r="B164" s="1008" t="s">
        <v>11</v>
      </c>
      <c r="C164" s="1009" t="s">
        <v>12</v>
      </c>
      <c r="D164" s="1010"/>
      <c r="E164" s="1010"/>
      <c r="F164" s="1010"/>
      <c r="G164" s="1010"/>
      <c r="H164" s="1011"/>
      <c r="I164" s="1009" t="s">
        <v>13</v>
      </c>
      <c r="J164" s="1011"/>
      <c r="K164" s="1008" t="s">
        <v>14</v>
      </c>
      <c r="L164" s="1008"/>
      <c r="M164" s="1008"/>
      <c r="N164" s="1008"/>
      <c r="O164" s="1008"/>
      <c r="P164" s="1008"/>
      <c r="Q164" s="1008"/>
      <c r="R164" s="1008"/>
      <c r="S164" s="1008" t="s">
        <v>15</v>
      </c>
      <c r="T164" s="1008"/>
      <c r="U164" s="1012" t="s">
        <v>1169</v>
      </c>
      <c r="V164" s="1008" t="s">
        <v>17</v>
      </c>
    </row>
    <row r="165" spans="1:22" ht="48.75" customHeight="1">
      <c r="A165" s="1008"/>
      <c r="B165" s="1008"/>
      <c r="C165" s="1008" t="s">
        <v>18</v>
      </c>
      <c r="D165" s="1024" t="s">
        <v>19</v>
      </c>
      <c r="E165" s="1024" t="s">
        <v>20</v>
      </c>
      <c r="F165" s="1008" t="s">
        <v>21</v>
      </c>
      <c r="G165" s="1024" t="s">
        <v>22</v>
      </c>
      <c r="H165" s="1024" t="s">
        <v>23</v>
      </c>
      <c r="I165" s="1008" t="s">
        <v>24</v>
      </c>
      <c r="J165" s="1008" t="s">
        <v>25</v>
      </c>
      <c r="K165" s="1008" t="s">
        <v>27</v>
      </c>
      <c r="L165" s="1019" t="s">
        <v>1170</v>
      </c>
      <c r="M165" s="1021" t="s">
        <v>26</v>
      </c>
      <c r="N165" s="1022"/>
      <c r="O165" s="1023"/>
      <c r="P165" s="1021" t="s">
        <v>54</v>
      </c>
      <c r="Q165" s="1022"/>
      <c r="R165" s="1023"/>
      <c r="S165" s="1008" t="s">
        <v>1167</v>
      </c>
      <c r="T165" s="1008" t="s">
        <v>1168</v>
      </c>
      <c r="U165" s="1012"/>
      <c r="V165" s="1008"/>
    </row>
    <row r="166" spans="1:22" ht="79.900000000000006" customHeight="1">
      <c r="A166" s="1008"/>
      <c r="B166" s="1008"/>
      <c r="C166" s="1008"/>
      <c r="D166" s="1025"/>
      <c r="E166" s="1025"/>
      <c r="F166" s="1008"/>
      <c r="G166" s="1026"/>
      <c r="H166" s="1026"/>
      <c r="I166" s="1008"/>
      <c r="J166" s="1008"/>
      <c r="K166" s="1008"/>
      <c r="L166" s="1020"/>
      <c r="M166" s="150" t="s">
        <v>30</v>
      </c>
      <c r="N166" s="150" t="s">
        <v>31</v>
      </c>
      <c r="O166" s="150" t="s">
        <v>32</v>
      </c>
      <c r="P166" s="150" t="s">
        <v>1171</v>
      </c>
      <c r="Q166" s="150" t="s">
        <v>1172</v>
      </c>
      <c r="R166" s="150" t="s">
        <v>1173</v>
      </c>
      <c r="S166" s="1008"/>
      <c r="T166" s="1008"/>
      <c r="U166" s="1012"/>
      <c r="V166" s="1008"/>
    </row>
    <row r="167" spans="1:22" ht="335.25" customHeight="1">
      <c r="A167" s="219">
        <v>1</v>
      </c>
      <c r="B167" s="149"/>
      <c r="C167" s="219" t="s">
        <v>941</v>
      </c>
      <c r="D167" s="219" t="s">
        <v>331</v>
      </c>
      <c r="E167" s="219" t="s">
        <v>942</v>
      </c>
      <c r="F167" s="219" t="s">
        <v>332</v>
      </c>
      <c r="G167" s="219" t="s">
        <v>333</v>
      </c>
      <c r="H167" s="219" t="s">
        <v>327</v>
      </c>
      <c r="I167" s="214">
        <v>43466</v>
      </c>
      <c r="J167" s="214">
        <v>43800</v>
      </c>
      <c r="K167" s="1042">
        <v>88594.82</v>
      </c>
      <c r="L167" s="1042">
        <v>88594.82</v>
      </c>
      <c r="M167" s="138" t="s">
        <v>51</v>
      </c>
      <c r="N167" s="138" t="s">
        <v>51</v>
      </c>
      <c r="O167" s="138" t="s">
        <v>51</v>
      </c>
      <c r="P167" s="1045"/>
      <c r="Q167" s="1045"/>
      <c r="R167" s="1027">
        <f>P167+Q167</f>
        <v>0</v>
      </c>
      <c r="S167" s="1293">
        <f>L167-K167</f>
        <v>0</v>
      </c>
      <c r="T167" s="1293">
        <f>S167/K167*100</f>
        <v>0</v>
      </c>
      <c r="U167" s="1293">
        <f>L167/L174*100</f>
        <v>100</v>
      </c>
      <c r="V167" s="219" t="s">
        <v>327</v>
      </c>
    </row>
    <row r="168" spans="1:22" ht="272.25" customHeight="1">
      <c r="A168" s="219">
        <v>2</v>
      </c>
      <c r="B168" s="149"/>
      <c r="C168" s="219" t="s">
        <v>334</v>
      </c>
      <c r="D168" s="219" t="s">
        <v>335</v>
      </c>
      <c r="E168" s="49" t="s">
        <v>336</v>
      </c>
      <c r="F168" s="219" t="s">
        <v>337</v>
      </c>
      <c r="G168" s="219" t="s">
        <v>338</v>
      </c>
      <c r="H168" s="219" t="s">
        <v>327</v>
      </c>
      <c r="I168" s="214">
        <v>43466</v>
      </c>
      <c r="J168" s="214">
        <v>43800</v>
      </c>
      <c r="K168" s="1043"/>
      <c r="L168" s="1043"/>
      <c r="M168" s="138" t="s">
        <v>51</v>
      </c>
      <c r="N168" s="138" t="s">
        <v>51</v>
      </c>
      <c r="O168" s="138" t="s">
        <v>51</v>
      </c>
      <c r="P168" s="1698"/>
      <c r="Q168" s="1698"/>
      <c r="R168" s="1709"/>
      <c r="S168" s="1294"/>
      <c r="T168" s="1294"/>
      <c r="U168" s="1294"/>
      <c r="V168" s="219" t="s">
        <v>327</v>
      </c>
    </row>
    <row r="169" spans="1:22" ht="182.25" customHeight="1">
      <c r="A169" s="219">
        <v>3</v>
      </c>
      <c r="B169" s="149"/>
      <c r="C169" s="219" t="s">
        <v>943</v>
      </c>
      <c r="D169" s="219" t="s">
        <v>339</v>
      </c>
      <c r="E169" s="219" t="s">
        <v>340</v>
      </c>
      <c r="F169" s="219" t="s">
        <v>341</v>
      </c>
      <c r="G169" s="219" t="s">
        <v>342</v>
      </c>
      <c r="H169" s="219" t="s">
        <v>327</v>
      </c>
      <c r="I169" s="214">
        <v>43466</v>
      </c>
      <c r="J169" s="214">
        <v>43800</v>
      </c>
      <c r="K169" s="1043"/>
      <c r="L169" s="1043"/>
      <c r="M169" s="138" t="s">
        <v>51</v>
      </c>
      <c r="N169" s="138" t="s">
        <v>51</v>
      </c>
      <c r="O169" s="138" t="s">
        <v>51</v>
      </c>
      <c r="P169" s="1698"/>
      <c r="Q169" s="1698"/>
      <c r="R169" s="1709"/>
      <c r="S169" s="1294"/>
      <c r="T169" s="1294"/>
      <c r="U169" s="1294"/>
      <c r="V169" s="219" t="s">
        <v>327</v>
      </c>
    </row>
    <row r="170" spans="1:22" ht="191.25" customHeight="1">
      <c r="A170" s="219">
        <v>4</v>
      </c>
      <c r="B170" s="149"/>
      <c r="C170" s="219" t="s">
        <v>343</v>
      </c>
      <c r="D170" s="219" t="s">
        <v>344</v>
      </c>
      <c r="E170" s="219" t="s">
        <v>345</v>
      </c>
      <c r="F170" s="817"/>
      <c r="G170" s="219" t="s">
        <v>346</v>
      </c>
      <c r="H170" s="219" t="s">
        <v>327</v>
      </c>
      <c r="I170" s="214">
        <v>43466</v>
      </c>
      <c r="J170" s="214">
        <v>43800</v>
      </c>
      <c r="K170" s="1043"/>
      <c r="L170" s="1043"/>
      <c r="M170" s="138" t="s">
        <v>51</v>
      </c>
      <c r="N170" s="138" t="s">
        <v>51</v>
      </c>
      <c r="O170" s="138" t="s">
        <v>51</v>
      </c>
      <c r="P170" s="1046"/>
      <c r="Q170" s="1046"/>
      <c r="R170" s="1028"/>
      <c r="S170" s="1294"/>
      <c r="T170" s="1294"/>
      <c r="U170" s="1294"/>
      <c r="V170" s="219" t="s">
        <v>327</v>
      </c>
    </row>
    <row r="171" spans="1:22" ht="187.5" customHeight="1">
      <c r="A171" s="219">
        <v>5</v>
      </c>
      <c r="B171" s="149"/>
      <c r="C171" s="60" t="s">
        <v>361</v>
      </c>
      <c r="D171" s="219" t="s">
        <v>347</v>
      </c>
      <c r="E171" s="219" t="s">
        <v>348</v>
      </c>
      <c r="F171" s="219" t="s">
        <v>349</v>
      </c>
      <c r="G171" s="219" t="s">
        <v>350</v>
      </c>
      <c r="H171" s="219" t="s">
        <v>327</v>
      </c>
      <c r="I171" s="214">
        <v>43466</v>
      </c>
      <c r="J171" s="214">
        <v>43800</v>
      </c>
      <c r="K171" s="1043"/>
      <c r="L171" s="1043"/>
      <c r="M171" s="139"/>
      <c r="N171" s="139"/>
      <c r="O171" s="139"/>
      <c r="P171" s="36"/>
      <c r="Q171" s="36"/>
      <c r="R171" s="37">
        <f>P171+Q171</f>
        <v>0</v>
      </c>
      <c r="S171" s="1294"/>
      <c r="T171" s="1294">
        <f>IFERROR(S171/L171*100,0)</f>
        <v>0</v>
      </c>
      <c r="U171" s="1294">
        <f>IFERROR(R171/$R$174*100,0)</f>
        <v>0</v>
      </c>
      <c r="V171" s="219" t="s">
        <v>327</v>
      </c>
    </row>
    <row r="172" spans="1:22" ht="183" customHeight="1">
      <c r="A172" s="219">
        <v>6</v>
      </c>
      <c r="B172" s="149"/>
      <c r="C172" s="219" t="s">
        <v>351</v>
      </c>
      <c r="D172" s="219" t="s">
        <v>352</v>
      </c>
      <c r="E172" s="219" t="s">
        <v>353</v>
      </c>
      <c r="F172" s="219" t="s">
        <v>354</v>
      </c>
      <c r="G172" s="219" t="s">
        <v>355</v>
      </c>
      <c r="H172" s="219" t="s">
        <v>327</v>
      </c>
      <c r="I172" s="214">
        <v>43466</v>
      </c>
      <c r="J172" s="214">
        <v>43800</v>
      </c>
      <c r="K172" s="1043"/>
      <c r="L172" s="1043"/>
      <c r="M172" s="138" t="s">
        <v>51</v>
      </c>
      <c r="N172" s="138" t="s">
        <v>51</v>
      </c>
      <c r="O172" s="138" t="s">
        <v>51</v>
      </c>
      <c r="P172" s="36"/>
      <c r="Q172" s="36"/>
      <c r="R172" s="37">
        <f>P172+Q172</f>
        <v>0</v>
      </c>
      <c r="S172" s="1294"/>
      <c r="T172" s="1294">
        <f>IFERROR(S172/K172*100,0)</f>
        <v>0</v>
      </c>
      <c r="U172" s="1294">
        <f>IFERROR(R172/$R$174*100,0)</f>
        <v>0</v>
      </c>
      <c r="V172" s="219" t="s">
        <v>327</v>
      </c>
    </row>
    <row r="173" spans="1:22" ht="267.75" customHeight="1">
      <c r="A173" s="219">
        <v>7</v>
      </c>
      <c r="B173" s="149"/>
      <c r="C173" s="219" t="s">
        <v>356</v>
      </c>
      <c r="D173" s="219" t="s">
        <v>357</v>
      </c>
      <c r="E173" s="219" t="s">
        <v>358</v>
      </c>
      <c r="F173" s="219" t="s">
        <v>359</v>
      </c>
      <c r="G173" s="219" t="s">
        <v>360</v>
      </c>
      <c r="H173" s="219" t="s">
        <v>327</v>
      </c>
      <c r="I173" s="214">
        <v>43466</v>
      </c>
      <c r="J173" s="214">
        <v>43800</v>
      </c>
      <c r="K173" s="1044"/>
      <c r="L173" s="1044"/>
      <c r="M173" s="140" t="s">
        <v>362</v>
      </c>
      <c r="N173" s="140" t="s">
        <v>362</v>
      </c>
      <c r="O173" s="140" t="s">
        <v>362</v>
      </c>
      <c r="P173" s="36"/>
      <c r="Q173" s="36"/>
      <c r="R173" s="37">
        <f>P173+Q173</f>
        <v>0</v>
      </c>
      <c r="S173" s="1295"/>
      <c r="T173" s="1295">
        <f>IFERROR(S173/K173*100,0)</f>
        <v>0</v>
      </c>
      <c r="U173" s="1295">
        <f>IFERROR(R173/$R$174*100,0)</f>
        <v>0</v>
      </c>
      <c r="V173" s="219" t="s">
        <v>327</v>
      </c>
    </row>
    <row r="174" spans="1:22" s="54" customFormat="1" ht="24.75" customHeight="1">
      <c r="A174" s="1013" t="s">
        <v>38</v>
      </c>
      <c r="B174" s="1014"/>
      <c r="C174" s="1014"/>
      <c r="D174" s="1014"/>
      <c r="E174" s="1014"/>
      <c r="F174" s="1014"/>
      <c r="G174" s="1014"/>
      <c r="H174" s="1014"/>
      <c r="I174" s="1014"/>
      <c r="J174" s="1015"/>
      <c r="K174" s="111">
        <f>SUM(K167:K173)</f>
        <v>88594.82</v>
      </c>
      <c r="L174" s="111">
        <f>SUM(L167:L173)</f>
        <v>88594.82</v>
      </c>
      <c r="M174" s="1016"/>
      <c r="N174" s="1017"/>
      <c r="O174" s="1018"/>
      <c r="P174" s="13">
        <f>SUM(P167:P173)</f>
        <v>0</v>
      </c>
      <c r="Q174" s="13">
        <f>SUM(Q167:Q173)</f>
        <v>0</v>
      </c>
      <c r="R174" s="13">
        <f>SUM(R167:R173)</f>
        <v>0</v>
      </c>
      <c r="S174" s="14">
        <f>SUM(S167)</f>
        <v>0</v>
      </c>
      <c r="T174" s="62">
        <f>IFERROR(S174/K174*100,0)</f>
        <v>0</v>
      </c>
      <c r="U174" s="62">
        <f>SUM(U167:U173)</f>
        <v>100</v>
      </c>
      <c r="V174" s="63"/>
    </row>
    <row r="175" spans="1:22">
      <c r="A175" s="43" t="s">
        <v>39</v>
      </c>
      <c r="B175" s="43"/>
      <c r="C175" s="43"/>
      <c r="D175" s="43"/>
      <c r="E175" s="43"/>
      <c r="F175" s="43"/>
      <c r="G175" s="43"/>
      <c r="H175" s="43"/>
      <c r="I175" s="43"/>
      <c r="J175" s="43"/>
      <c r="K175" s="44"/>
      <c r="L175" s="44"/>
      <c r="M175" s="44"/>
      <c r="N175" s="44"/>
      <c r="O175" s="44"/>
      <c r="P175" s="45"/>
      <c r="Q175" s="45"/>
      <c r="R175" s="46"/>
      <c r="S175" s="46"/>
      <c r="T175" s="46"/>
      <c r="U175" s="43"/>
      <c r="V175" s="43"/>
    </row>
    <row r="176" spans="1:22" ht="36" customHeight="1">
      <c r="A176" s="1001" t="s">
        <v>40</v>
      </c>
      <c r="B176" s="1002"/>
      <c r="C176" s="1002"/>
      <c r="D176" s="1002"/>
      <c r="E176" s="1002"/>
      <c r="F176" s="1002"/>
      <c r="G176" s="1002"/>
      <c r="H176" s="1002"/>
      <c r="I176" s="1002"/>
      <c r="J176" s="1002"/>
      <c r="K176" s="1002"/>
      <c r="L176" s="1002"/>
      <c r="M176" s="1002"/>
      <c r="N176" s="1002"/>
      <c r="O176" s="1002"/>
      <c r="P176" s="1002"/>
      <c r="Q176" s="1002"/>
      <c r="R176" s="1002"/>
      <c r="S176" s="1002"/>
      <c r="T176" s="1002"/>
      <c r="U176" s="1002"/>
      <c r="V176" s="1003"/>
    </row>
    <row r="177" spans="1:22" ht="95.25" customHeight="1">
      <c r="A177" s="1034"/>
      <c r="B177" s="1035"/>
      <c r="C177" s="1035"/>
      <c r="D177" s="1035"/>
      <c r="E177" s="1035"/>
      <c r="F177" s="1035"/>
      <c r="G177" s="1035"/>
      <c r="H177" s="1035"/>
      <c r="I177" s="1035"/>
      <c r="J177" s="1035"/>
      <c r="K177" s="1035"/>
      <c r="L177" s="1035"/>
      <c r="M177" s="1035"/>
      <c r="N177" s="1035"/>
      <c r="O177" s="1035"/>
      <c r="P177" s="1035"/>
      <c r="Q177" s="1035"/>
      <c r="R177" s="1035"/>
      <c r="S177" s="1035"/>
      <c r="T177" s="1035"/>
      <c r="U177" s="1035"/>
      <c r="V177" s="1036"/>
    </row>
    <row r="178" spans="1:22" ht="15" hidden="1" customHeight="1">
      <c r="A178" s="1037" t="s">
        <v>41</v>
      </c>
      <c r="B178" s="1037"/>
      <c r="C178" s="1037"/>
      <c r="D178" s="1037"/>
      <c r="E178" s="1037"/>
      <c r="F178" s="1037"/>
      <c r="G178" s="1037"/>
      <c r="H178" s="1037"/>
      <c r="I178" s="1037"/>
      <c r="J178" s="64"/>
      <c r="K178" s="64"/>
      <c r="L178" s="64"/>
      <c r="M178" s="64"/>
      <c r="N178" s="64"/>
      <c r="O178" s="64"/>
      <c r="P178" s="64"/>
      <c r="Q178" s="64"/>
      <c r="R178" s="64"/>
      <c r="S178" s="64"/>
      <c r="T178" s="64"/>
      <c r="U178" s="64"/>
      <c r="V178" s="64"/>
    </row>
    <row r="179" spans="1:22" ht="15" hidden="1" customHeight="1">
      <c r="A179" s="65" t="s">
        <v>42</v>
      </c>
      <c r="B179" s="65"/>
      <c r="C179" s="1033" t="s">
        <v>43</v>
      </c>
      <c r="D179" s="1033"/>
      <c r="E179" s="1033"/>
      <c r="F179" s="1033"/>
      <c r="G179" s="1033"/>
      <c r="H179" s="1033"/>
      <c r="I179" s="1033"/>
      <c r="V179" s="57"/>
    </row>
    <row r="180" spans="1:22" ht="15" hidden="1" customHeight="1">
      <c r="A180" s="65" t="s">
        <v>44</v>
      </c>
      <c r="B180" s="65"/>
      <c r="C180" s="1033" t="s">
        <v>45</v>
      </c>
      <c r="D180" s="1033"/>
      <c r="E180" s="1033"/>
      <c r="F180" s="1033"/>
      <c r="G180" s="1033"/>
      <c r="H180" s="1033"/>
      <c r="I180" s="1033"/>
      <c r="V180" s="57"/>
    </row>
    <row r="181" spans="1:22" ht="15" hidden="1" customHeight="1">
      <c r="A181" s="65" t="s">
        <v>46</v>
      </c>
      <c r="B181" s="65"/>
      <c r="C181" s="1033" t="s">
        <v>47</v>
      </c>
      <c r="D181" s="1033"/>
      <c r="E181" s="1033"/>
      <c r="F181" s="1033"/>
      <c r="G181" s="1033"/>
      <c r="H181" s="1033"/>
      <c r="I181" s="1033"/>
      <c r="V181" s="57"/>
    </row>
    <row r="182" spans="1:22" ht="15" hidden="1" customHeight="1">
      <c r="A182" s="65" t="s">
        <v>48</v>
      </c>
      <c r="B182" s="65"/>
      <c r="C182" s="1033" t="s">
        <v>49</v>
      </c>
      <c r="D182" s="1033"/>
      <c r="E182" s="1033"/>
      <c r="F182" s="1033"/>
      <c r="G182" s="1033"/>
      <c r="H182" s="1033"/>
      <c r="I182" s="1033"/>
      <c r="V182" s="57"/>
    </row>
    <row r="183" spans="1:22" ht="35.25" customHeight="1"/>
  </sheetData>
  <sheetProtection formatCells="0" formatRows="0" insertRows="0" deleteRows="0"/>
  <mergeCells count="159">
    <mergeCell ref="A153:V153"/>
    <mergeCell ref="A154:V154"/>
    <mergeCell ref="A155:I155"/>
    <mergeCell ref="J155:V155"/>
    <mergeCell ref="A156:I156"/>
    <mergeCell ref="J156:V156"/>
    <mergeCell ref="A160:I160"/>
    <mergeCell ref="J160:V160"/>
    <mergeCell ref="A157:I157"/>
    <mergeCell ref="J157:V157"/>
    <mergeCell ref="A158:I158"/>
    <mergeCell ref="J158:V158"/>
    <mergeCell ref="A159:I159"/>
    <mergeCell ref="J159:V159"/>
    <mergeCell ref="A161:I161"/>
    <mergeCell ref="J161:V161"/>
    <mergeCell ref="A162:I162"/>
    <mergeCell ref="J162:V162"/>
    <mergeCell ref="H165:H166"/>
    <mergeCell ref="A163:V163"/>
    <mergeCell ref="A164:A166"/>
    <mergeCell ref="B164:B166"/>
    <mergeCell ref="C164:H164"/>
    <mergeCell ref="I164:J164"/>
    <mergeCell ref="K164:R164"/>
    <mergeCell ref="S164:T164"/>
    <mergeCell ref="U164:U166"/>
    <mergeCell ref="V164:V166"/>
    <mergeCell ref="M165:O165"/>
    <mergeCell ref="P165:R165"/>
    <mergeCell ref="C182:I182"/>
    <mergeCell ref="Q167:Q170"/>
    <mergeCell ref="R167:R170"/>
    <mergeCell ref="U167:U173"/>
    <mergeCell ref="F165:F166"/>
    <mergeCell ref="G165:G166"/>
    <mergeCell ref="M174:O174"/>
    <mergeCell ref="P167:P170"/>
    <mergeCell ref="K167:K173"/>
    <mergeCell ref="L167:L173"/>
    <mergeCell ref="C165:C166"/>
    <mergeCell ref="L165:L166"/>
    <mergeCell ref="A174:J174"/>
    <mergeCell ref="A176:V176"/>
    <mergeCell ref="A177:V177"/>
    <mergeCell ref="T165:T166"/>
    <mergeCell ref="S165:S166"/>
    <mergeCell ref="C181:I181"/>
    <mergeCell ref="J165:J166"/>
    <mergeCell ref="K165:K166"/>
    <mergeCell ref="D165:D166"/>
    <mergeCell ref="E165:E166"/>
    <mergeCell ref="I165:I166"/>
    <mergeCell ref="A178:I178"/>
    <mergeCell ref="C179:I179"/>
    <mergeCell ref="C180:I180"/>
    <mergeCell ref="S167:S173"/>
    <mergeCell ref="T167:T173"/>
    <mergeCell ref="A42:C42"/>
    <mergeCell ref="D42:F42"/>
    <mergeCell ref="A43:C43"/>
    <mergeCell ref="D43:F43"/>
    <mergeCell ref="A44:C44"/>
    <mergeCell ref="A61:E61"/>
    <mergeCell ref="A69:C69"/>
    <mergeCell ref="D69:E69"/>
    <mergeCell ref="A70:E70"/>
    <mergeCell ref="A72:D72"/>
    <mergeCell ref="A56:C56"/>
    <mergeCell ref="A57:C57"/>
    <mergeCell ref="A58:C58"/>
    <mergeCell ref="A59:F59"/>
    <mergeCell ref="A60:F60"/>
    <mergeCell ref="A83:D83"/>
    <mergeCell ref="A84:F84"/>
    <mergeCell ref="A78:D78"/>
    <mergeCell ref="A79:D79"/>
    <mergeCell ref="A80:D80"/>
    <mergeCell ref="A40:C40"/>
    <mergeCell ref="D40:F40"/>
    <mergeCell ref="A41:C41"/>
    <mergeCell ref="D41:F41"/>
    <mergeCell ref="A46:F46"/>
    <mergeCell ref="A47:C47"/>
    <mergeCell ref="A48:B48"/>
    <mergeCell ref="A49:B49"/>
    <mergeCell ref="A50:B50"/>
    <mergeCell ref="A45:F45"/>
    <mergeCell ref="A81:D81"/>
    <mergeCell ref="A82:D82"/>
    <mergeCell ref="A73:D73"/>
    <mergeCell ref="A74:D74"/>
    <mergeCell ref="A75:D75"/>
    <mergeCell ref="A76:D76"/>
    <mergeCell ref="A77:D77"/>
    <mergeCell ref="A90:E90"/>
    <mergeCell ref="A91:F91"/>
    <mergeCell ref="A92:F92"/>
    <mergeCell ref="A93:C93"/>
    <mergeCell ref="A85:F85"/>
    <mergeCell ref="A86:E86"/>
    <mergeCell ref="A87:E87"/>
    <mergeCell ref="A88:E88"/>
    <mergeCell ref="A89:E89"/>
    <mergeCell ref="E103:F103"/>
    <mergeCell ref="C98:C99"/>
    <mergeCell ref="F98:F99"/>
    <mergeCell ref="A102:F102"/>
    <mergeCell ref="A103:B103"/>
    <mergeCell ref="A94:F94"/>
    <mergeCell ref="A96:C96"/>
    <mergeCell ref="D96:F96"/>
    <mergeCell ref="A97:C97"/>
    <mergeCell ref="D97:F97"/>
    <mergeCell ref="A21:A22"/>
    <mergeCell ref="A23:A25"/>
    <mergeCell ref="A26:A33"/>
    <mergeCell ref="A38:F38"/>
    <mergeCell ref="A39:F39"/>
    <mergeCell ref="A6:F7"/>
    <mergeCell ref="B8:F8"/>
    <mergeCell ref="B9:D9"/>
    <mergeCell ref="E9:F9"/>
    <mergeCell ref="B10:D10"/>
    <mergeCell ref="E10:F10"/>
    <mergeCell ref="B11:D11"/>
    <mergeCell ref="A12:F12"/>
    <mergeCell ref="A13:F13"/>
    <mergeCell ref="A14:F14"/>
    <mergeCell ref="A15:F15"/>
    <mergeCell ref="A16:F16"/>
    <mergeCell ref="A17:C17"/>
    <mergeCell ref="D17:F37"/>
    <mergeCell ref="B19:C19"/>
    <mergeCell ref="B20:C20"/>
    <mergeCell ref="A123:F123"/>
    <mergeCell ref="A124:F124"/>
    <mergeCell ref="A125:F125"/>
    <mergeCell ref="A104:B104"/>
    <mergeCell ref="A106:F106"/>
    <mergeCell ref="A112:F112"/>
    <mergeCell ref="A113:C113"/>
    <mergeCell ref="A114:C114"/>
    <mergeCell ref="A51:B51"/>
    <mergeCell ref="A52:B52"/>
    <mergeCell ref="A53:B53"/>
    <mergeCell ref="A54:B54"/>
    <mergeCell ref="A55:C55"/>
    <mergeCell ref="A118:C118"/>
    <mergeCell ref="A119:C119"/>
    <mergeCell ref="A120:F120"/>
    <mergeCell ref="A121:F121"/>
    <mergeCell ref="A122:F122"/>
    <mergeCell ref="A115:C115"/>
    <mergeCell ref="A116:C116"/>
    <mergeCell ref="A117:C117"/>
    <mergeCell ref="C104:D104"/>
    <mergeCell ref="E104:F104"/>
    <mergeCell ref="C103:D103"/>
  </mergeCells>
  <pageMargins left="0.511811024" right="0.511811024" top="0.78740157499999996" bottom="0.78740157499999996" header="0.31496062000000002" footer="0.31496062000000002"/>
  <pageSetup paperSize="9" scale="62" orientation="landscape"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W169"/>
  <sheetViews>
    <sheetView showGridLines="0" zoomScale="55" zoomScaleNormal="55" zoomScaleSheetLayoutView="80" workbookViewId="0">
      <selection activeCell="A61" sqref="A61:F61"/>
    </sheetView>
  </sheetViews>
  <sheetFormatPr defaultColWidth="9.140625" defaultRowHeight="26.25"/>
  <cols>
    <col min="1" max="1" width="30.42578125" style="57" customWidth="1"/>
    <col min="2" max="2" width="46.85546875" style="57" customWidth="1"/>
    <col min="3" max="3" width="64" style="57" customWidth="1"/>
    <col min="4" max="4" width="60.5703125" style="57" customWidth="1"/>
    <col min="5" max="5" width="116.5703125" style="57" customWidth="1"/>
    <col min="6" max="6" width="80.28515625" style="57" customWidth="1"/>
    <col min="7" max="7" width="51" style="57" customWidth="1"/>
    <col min="8" max="8" width="26.42578125" style="57" customWidth="1"/>
    <col min="9" max="9" width="24.7109375" style="57" customWidth="1"/>
    <col min="10" max="10" width="20.5703125" style="57" customWidth="1"/>
    <col min="11" max="11" width="35.5703125" style="57" customWidth="1"/>
    <col min="12" max="15" width="32.28515625" style="57" customWidth="1"/>
    <col min="16" max="16" width="28.5703125" style="57" customWidth="1"/>
    <col min="17" max="17" width="27.140625" style="57" customWidth="1"/>
    <col min="18" max="18" width="30" style="57" customWidth="1"/>
    <col min="19" max="19" width="26.7109375" style="57" customWidth="1"/>
    <col min="20" max="20" width="25" style="57" customWidth="1"/>
    <col min="21" max="21" width="20" style="57" customWidth="1"/>
    <col min="22" max="22" width="36" style="58" customWidth="1"/>
    <col min="23" max="23" width="167.85546875" style="53" bestFit="1" customWidth="1"/>
    <col min="24" max="24" width="50.28515625" style="53" customWidth="1"/>
    <col min="25" max="26" width="9.140625" style="53"/>
    <col min="27" max="27" width="14" style="53" bestFit="1" customWidth="1"/>
    <col min="28" max="16384" width="9.140625" style="53"/>
  </cols>
  <sheetData>
    <row r="4" spans="1:15" ht="33.75">
      <c r="K4" s="66"/>
      <c r="L4" s="66"/>
      <c r="M4" s="66"/>
      <c r="N4" s="66"/>
      <c r="O4" s="66"/>
    </row>
    <row r="5" spans="1:15" ht="34.5" thickBot="1">
      <c r="K5" s="66"/>
      <c r="L5" s="66"/>
      <c r="M5" s="66"/>
      <c r="N5" s="66"/>
      <c r="O5" s="66"/>
    </row>
    <row r="6" spans="1:15" ht="33.75">
      <c r="A6" s="1253" t="s">
        <v>1176</v>
      </c>
      <c r="B6" s="1254"/>
      <c r="C6" s="1254"/>
      <c r="D6" s="1254"/>
      <c r="E6" s="1254"/>
      <c r="F6" s="1255"/>
      <c r="K6" s="66"/>
      <c r="L6" s="66"/>
      <c r="M6" s="66"/>
      <c r="N6" s="66"/>
      <c r="O6" s="66"/>
    </row>
    <row r="7" spans="1:15" ht="34.5" thickBot="1">
      <c r="A7" s="1256"/>
      <c r="B7" s="1257"/>
      <c r="C7" s="1257"/>
      <c r="D7" s="1257"/>
      <c r="E7" s="1257"/>
      <c r="F7" s="1258"/>
      <c r="K7" s="66"/>
      <c r="L7" s="66"/>
      <c r="M7" s="66"/>
      <c r="N7" s="66"/>
      <c r="O7" s="66"/>
    </row>
    <row r="8" spans="1:15" ht="57.75" customHeight="1" thickBot="1">
      <c r="A8" s="804" t="s">
        <v>1177</v>
      </c>
      <c r="B8" s="1909" t="s">
        <v>2250</v>
      </c>
      <c r="C8" s="1910"/>
      <c r="D8" s="1910"/>
      <c r="E8" s="1910"/>
      <c r="F8" s="1911"/>
      <c r="K8" s="66"/>
      <c r="L8" s="66"/>
      <c r="M8" s="66"/>
      <c r="N8" s="66"/>
      <c r="O8" s="66"/>
    </row>
    <row r="9" spans="1:15" ht="47.25" customHeight="1" thickBot="1">
      <c r="A9" s="805" t="s">
        <v>1178</v>
      </c>
      <c r="B9" s="1873" t="s">
        <v>1179</v>
      </c>
      <c r="C9" s="1874"/>
      <c r="D9" s="1912"/>
      <c r="E9" s="1913" t="s">
        <v>1180</v>
      </c>
      <c r="F9" s="1914"/>
      <c r="K9" s="66"/>
      <c r="L9" s="66"/>
      <c r="M9" s="66"/>
      <c r="N9" s="66"/>
      <c r="O9" s="66"/>
    </row>
    <row r="10" spans="1:15" ht="48" customHeight="1" thickBot="1">
      <c r="A10" s="804" t="s">
        <v>1181</v>
      </c>
      <c r="B10" s="1861" t="s">
        <v>1507</v>
      </c>
      <c r="C10" s="1862"/>
      <c r="D10" s="1915"/>
      <c r="E10" s="1916" t="s">
        <v>1508</v>
      </c>
      <c r="F10" s="1917"/>
      <c r="K10" s="66"/>
      <c r="L10" s="66"/>
      <c r="M10" s="66"/>
      <c r="N10" s="66"/>
      <c r="O10" s="66"/>
    </row>
    <row r="11" spans="1:15" ht="46.5" customHeight="1" thickBot="1">
      <c r="A11" s="804" t="s">
        <v>1183</v>
      </c>
      <c r="B11" s="1895" t="s">
        <v>2017</v>
      </c>
      <c r="C11" s="1896"/>
      <c r="D11" s="1896"/>
      <c r="E11" s="806"/>
      <c r="F11" s="807"/>
      <c r="K11" s="66"/>
      <c r="L11" s="66"/>
      <c r="M11" s="66"/>
      <c r="N11" s="66"/>
      <c r="O11" s="66"/>
    </row>
    <row r="12" spans="1:15" ht="34.5" thickBot="1">
      <c r="A12" s="1897" t="s">
        <v>1185</v>
      </c>
      <c r="B12" s="1898"/>
      <c r="C12" s="1898"/>
      <c r="D12" s="1898"/>
      <c r="E12" s="1898"/>
      <c r="F12" s="1899"/>
      <c r="K12" s="66"/>
      <c r="L12" s="66"/>
      <c r="M12" s="66"/>
      <c r="N12" s="66"/>
      <c r="O12" s="66"/>
    </row>
    <row r="13" spans="1:15" ht="34.5" thickBot="1">
      <c r="A13" s="1832" t="s">
        <v>1186</v>
      </c>
      <c r="B13" s="1833"/>
      <c r="C13" s="1833"/>
      <c r="D13" s="1833"/>
      <c r="E13" s="1833"/>
      <c r="F13" s="1834"/>
      <c r="K13" s="66"/>
      <c r="L13" s="66"/>
      <c r="M13" s="66"/>
      <c r="N13" s="66"/>
      <c r="O13" s="66"/>
    </row>
    <row r="14" spans="1:15" ht="33.75">
      <c r="A14" s="1900" t="s">
        <v>2018</v>
      </c>
      <c r="B14" s="1901"/>
      <c r="C14" s="1901"/>
      <c r="D14" s="1901"/>
      <c r="E14" s="1901"/>
      <c r="F14" s="1902"/>
      <c r="K14" s="66"/>
      <c r="L14" s="66"/>
      <c r="M14" s="66"/>
      <c r="N14" s="66"/>
      <c r="O14" s="66"/>
    </row>
    <row r="15" spans="1:15" ht="33.75">
      <c r="A15" s="1903"/>
      <c r="B15" s="1904"/>
      <c r="C15" s="1904"/>
      <c r="D15" s="1904"/>
      <c r="E15" s="1904"/>
      <c r="F15" s="1905"/>
      <c r="K15" s="66"/>
      <c r="L15" s="66"/>
      <c r="M15" s="66"/>
      <c r="N15" s="66"/>
      <c r="O15" s="66"/>
    </row>
    <row r="16" spans="1:15" ht="9" customHeight="1" thickBot="1">
      <c r="A16" s="1906"/>
      <c r="B16" s="1907"/>
      <c r="C16" s="1907"/>
      <c r="D16" s="1907"/>
      <c r="E16" s="1907"/>
      <c r="F16" s="1908"/>
      <c r="K16" s="66"/>
      <c r="L16" s="66"/>
      <c r="M16" s="66"/>
      <c r="N16" s="66"/>
      <c r="O16" s="66"/>
    </row>
    <row r="17" spans="1:15" ht="34.5" thickBot="1">
      <c r="A17" s="1828" t="s">
        <v>1187</v>
      </c>
      <c r="B17" s="1829"/>
      <c r="C17" s="1829"/>
      <c r="D17" s="1829"/>
      <c r="E17" s="1829"/>
      <c r="F17" s="1838"/>
      <c r="K17" s="66"/>
      <c r="L17" s="66"/>
      <c r="M17" s="66"/>
      <c r="N17" s="66"/>
      <c r="O17" s="66"/>
    </row>
    <row r="18" spans="1:15" ht="34.5" thickBot="1">
      <c r="A18" s="1625" t="s">
        <v>1188</v>
      </c>
      <c r="B18" s="1626"/>
      <c r="C18" s="1626"/>
      <c r="D18" s="1626"/>
      <c r="E18" s="1626"/>
      <c r="F18" s="1627"/>
      <c r="K18" s="66"/>
      <c r="L18" s="66"/>
      <c r="M18" s="66"/>
      <c r="N18" s="66"/>
      <c r="O18" s="66"/>
    </row>
    <row r="19" spans="1:15" ht="33.75">
      <c r="A19" s="1885" t="s">
        <v>1189</v>
      </c>
      <c r="B19" s="1886"/>
      <c r="C19" s="1887"/>
      <c r="D19" s="1276"/>
      <c r="E19" s="1276"/>
      <c r="F19" s="1276"/>
      <c r="K19" s="66"/>
      <c r="L19" s="66"/>
      <c r="M19" s="66"/>
      <c r="N19" s="66"/>
      <c r="O19" s="66"/>
    </row>
    <row r="20" spans="1:15" ht="33.75">
      <c r="A20" s="441" t="s">
        <v>1190</v>
      </c>
      <c r="B20" s="442" t="s">
        <v>1191</v>
      </c>
      <c r="C20" s="443" t="s">
        <v>1192</v>
      </c>
      <c r="D20" s="1278"/>
      <c r="E20" s="1278"/>
      <c r="F20" s="1278"/>
      <c r="K20" s="66"/>
      <c r="L20" s="66"/>
      <c r="M20" s="66"/>
      <c r="N20" s="66"/>
      <c r="O20" s="66"/>
    </row>
    <row r="21" spans="1:15" ht="48.75" customHeight="1">
      <c r="A21" s="444" t="s">
        <v>1193</v>
      </c>
      <c r="B21" s="1888" t="s">
        <v>1289</v>
      </c>
      <c r="C21" s="1889"/>
      <c r="D21" s="1278"/>
      <c r="E21" s="1278"/>
      <c r="F21" s="1278"/>
      <c r="K21" s="66"/>
      <c r="L21" s="66"/>
      <c r="M21" s="66"/>
      <c r="N21" s="66"/>
      <c r="O21" s="66"/>
    </row>
    <row r="22" spans="1:15" ht="58.5" customHeight="1">
      <c r="A22" s="445" t="s">
        <v>1195</v>
      </c>
      <c r="B22" s="1890" t="s">
        <v>1196</v>
      </c>
      <c r="C22" s="1891"/>
      <c r="D22" s="1278"/>
      <c r="E22" s="1278"/>
      <c r="F22" s="1278"/>
      <c r="K22" s="66"/>
      <c r="L22" s="66"/>
      <c r="M22" s="66"/>
      <c r="N22" s="66"/>
      <c r="O22" s="66"/>
    </row>
    <row r="23" spans="1:15" ht="81.75" customHeight="1">
      <c r="A23" s="1892" t="s">
        <v>1197</v>
      </c>
      <c r="B23" s="446" t="s">
        <v>1198</v>
      </c>
      <c r="C23" s="447">
        <v>1</v>
      </c>
      <c r="D23" s="1278"/>
      <c r="E23" s="1278"/>
      <c r="F23" s="1278"/>
      <c r="K23" s="66"/>
      <c r="L23" s="66"/>
      <c r="M23" s="66"/>
      <c r="N23" s="66"/>
      <c r="O23" s="66"/>
    </row>
    <row r="24" spans="1:15" ht="58.5" customHeight="1">
      <c r="A24" s="1893"/>
      <c r="B24" s="446" t="s">
        <v>183</v>
      </c>
      <c r="C24" s="447">
        <v>1</v>
      </c>
      <c r="D24" s="1278"/>
      <c r="E24" s="1278"/>
      <c r="F24" s="1278"/>
      <c r="K24" s="66"/>
      <c r="L24" s="66"/>
      <c r="M24" s="66"/>
      <c r="N24" s="66"/>
      <c r="O24" s="66"/>
    </row>
    <row r="25" spans="1:15" ht="74.25" customHeight="1">
      <c r="A25" s="1892" t="s">
        <v>1199</v>
      </c>
      <c r="B25" s="446" t="s">
        <v>61</v>
      </c>
      <c r="C25" s="447">
        <v>1</v>
      </c>
      <c r="D25" s="1278"/>
      <c r="E25" s="1278"/>
      <c r="F25" s="1278"/>
      <c r="K25" s="66"/>
      <c r="L25" s="66"/>
      <c r="M25" s="66"/>
      <c r="N25" s="66"/>
      <c r="O25" s="66"/>
    </row>
    <row r="26" spans="1:15" ht="109.5" customHeight="1">
      <c r="A26" s="1894"/>
      <c r="B26" s="446" t="s">
        <v>1057</v>
      </c>
      <c r="C26" s="447">
        <v>27</v>
      </c>
      <c r="D26" s="1278"/>
      <c r="E26" s="1278"/>
      <c r="F26" s="1278"/>
      <c r="K26" s="66"/>
      <c r="L26" s="66"/>
      <c r="M26" s="66"/>
      <c r="N26" s="66"/>
      <c r="O26" s="66"/>
    </row>
    <row r="27" spans="1:15" ht="95.25" customHeight="1">
      <c r="A27" s="1894"/>
      <c r="B27" s="446" t="s">
        <v>85</v>
      </c>
      <c r="C27" s="447">
        <v>1</v>
      </c>
      <c r="D27" s="1278"/>
      <c r="E27" s="1278"/>
      <c r="F27" s="1278"/>
      <c r="K27" s="66"/>
      <c r="L27" s="66"/>
      <c r="M27" s="66"/>
      <c r="N27" s="66"/>
      <c r="O27" s="66"/>
    </row>
    <row r="28" spans="1:15" ht="99.75" customHeight="1">
      <c r="A28" s="1894" t="s">
        <v>1199</v>
      </c>
      <c r="B28" s="446" t="s">
        <v>184</v>
      </c>
      <c r="C28" s="447">
        <v>1</v>
      </c>
      <c r="D28" s="1278"/>
      <c r="E28" s="1278"/>
      <c r="F28" s="1278"/>
      <c r="K28" s="66"/>
      <c r="L28" s="66"/>
      <c r="M28" s="66"/>
      <c r="N28" s="66"/>
      <c r="O28" s="66"/>
    </row>
    <row r="29" spans="1:15" ht="95.25" customHeight="1">
      <c r="A29" s="1894"/>
      <c r="B29" s="446" t="s">
        <v>1055</v>
      </c>
      <c r="C29" s="447">
        <v>20</v>
      </c>
      <c r="D29" s="1278"/>
      <c r="E29" s="1278"/>
      <c r="F29" s="1278"/>
      <c r="K29" s="66"/>
      <c r="L29" s="66"/>
      <c r="M29" s="66"/>
      <c r="N29" s="66"/>
      <c r="O29" s="66"/>
    </row>
    <row r="30" spans="1:15" ht="74.25" customHeight="1">
      <c r="A30" s="1894"/>
      <c r="B30" s="446" t="s">
        <v>7</v>
      </c>
      <c r="C30" s="447">
        <v>1</v>
      </c>
      <c r="D30" s="1278"/>
      <c r="E30" s="1278"/>
      <c r="F30" s="1278"/>
      <c r="K30" s="66"/>
      <c r="L30" s="66"/>
      <c r="M30" s="66"/>
      <c r="N30" s="66"/>
      <c r="O30" s="66"/>
    </row>
    <row r="31" spans="1:15" ht="71.25" customHeight="1">
      <c r="A31" s="1894"/>
      <c r="B31" s="446" t="s">
        <v>55</v>
      </c>
      <c r="C31" s="447">
        <v>1</v>
      </c>
      <c r="D31" s="1278"/>
      <c r="E31" s="1278"/>
      <c r="F31" s="1278"/>
      <c r="K31" s="66"/>
      <c r="L31" s="66"/>
      <c r="M31" s="66"/>
      <c r="N31" s="66"/>
      <c r="O31" s="66"/>
    </row>
    <row r="32" spans="1:15" ht="55.5" customHeight="1">
      <c r="A32" s="1894"/>
      <c r="B32" s="446" t="s">
        <v>303</v>
      </c>
      <c r="C32" s="447">
        <v>40</v>
      </c>
      <c r="D32" s="1278"/>
      <c r="E32" s="1278"/>
      <c r="F32" s="1278"/>
      <c r="K32" s="66"/>
      <c r="L32" s="66"/>
      <c r="M32" s="66"/>
      <c r="N32" s="66"/>
      <c r="O32" s="66"/>
    </row>
    <row r="33" spans="1:15" ht="70.5" customHeight="1">
      <c r="A33" s="1894"/>
      <c r="B33" s="446" t="s">
        <v>59</v>
      </c>
      <c r="C33" s="447">
        <v>1</v>
      </c>
      <c r="D33" s="1278"/>
      <c r="E33" s="1278"/>
      <c r="F33" s="1278"/>
      <c r="K33" s="66"/>
      <c r="L33" s="66"/>
      <c r="M33" s="66"/>
      <c r="N33" s="66"/>
      <c r="O33" s="66"/>
    </row>
    <row r="34" spans="1:15" ht="48.75" customHeight="1">
      <c r="A34" s="1894"/>
      <c r="B34" s="446" t="s">
        <v>732</v>
      </c>
      <c r="C34" s="447">
        <v>1</v>
      </c>
      <c r="D34" s="1278"/>
      <c r="E34" s="1278"/>
      <c r="F34" s="1278"/>
      <c r="K34" s="66"/>
      <c r="L34" s="66"/>
      <c r="M34" s="66"/>
      <c r="N34" s="66"/>
      <c r="O34" s="66"/>
    </row>
    <row r="35" spans="1:15" ht="58.5" customHeight="1">
      <c r="A35" s="1893"/>
      <c r="B35" s="446" t="s">
        <v>575</v>
      </c>
      <c r="C35" s="447">
        <v>1</v>
      </c>
      <c r="D35" s="1278"/>
      <c r="E35" s="1278"/>
      <c r="F35" s="1278"/>
      <c r="K35" s="66"/>
      <c r="L35" s="66"/>
      <c r="M35" s="66"/>
      <c r="N35" s="66"/>
      <c r="O35" s="66"/>
    </row>
    <row r="36" spans="1:15" ht="62.25" customHeight="1">
      <c r="A36" s="448" t="s">
        <v>1200</v>
      </c>
      <c r="B36" s="446" t="s">
        <v>839</v>
      </c>
      <c r="C36" s="447">
        <v>1</v>
      </c>
      <c r="D36" s="1278"/>
      <c r="E36" s="1278"/>
      <c r="F36" s="1278"/>
      <c r="K36" s="66"/>
      <c r="L36" s="66"/>
      <c r="M36" s="66"/>
      <c r="N36" s="66"/>
      <c r="O36" s="66"/>
    </row>
    <row r="37" spans="1:15" ht="62.25" customHeight="1">
      <c r="A37" s="449"/>
      <c r="B37" s="446" t="s">
        <v>574</v>
      </c>
      <c r="C37" s="447">
        <v>1</v>
      </c>
      <c r="D37" s="1278"/>
      <c r="E37" s="1278"/>
      <c r="F37" s="1278"/>
      <c r="K37" s="66"/>
      <c r="L37" s="66"/>
      <c r="M37" s="66"/>
      <c r="N37" s="66"/>
      <c r="O37" s="66"/>
    </row>
    <row r="38" spans="1:15" ht="123.75" customHeight="1">
      <c r="A38" s="449"/>
      <c r="B38" s="450" t="s">
        <v>57</v>
      </c>
      <c r="C38" s="451">
        <v>1</v>
      </c>
      <c r="D38" s="1278"/>
      <c r="E38" s="1278"/>
      <c r="F38" s="1278"/>
      <c r="K38" s="66"/>
      <c r="L38" s="66"/>
      <c r="M38" s="66"/>
      <c r="N38" s="66"/>
      <c r="O38" s="66"/>
    </row>
    <row r="39" spans="1:15" ht="34.5" thickBot="1">
      <c r="A39" s="814"/>
      <c r="B39" s="815" t="s">
        <v>1201</v>
      </c>
      <c r="C39" s="816">
        <f>SUM(C22:C38)</f>
        <v>100</v>
      </c>
      <c r="D39" s="1278"/>
      <c r="E39" s="1278"/>
      <c r="F39" s="1278"/>
      <c r="K39" s="66"/>
      <c r="L39" s="66"/>
      <c r="M39" s="66"/>
      <c r="N39" s="66"/>
      <c r="O39" s="66"/>
    </row>
    <row r="40" spans="1:15" ht="34.5" thickBot="1">
      <c r="A40" s="1172" t="s">
        <v>1202</v>
      </c>
      <c r="B40" s="1173"/>
      <c r="C40" s="1173"/>
      <c r="D40" s="1242"/>
      <c r="E40" s="1242"/>
      <c r="F40" s="1358"/>
      <c r="K40" s="66"/>
      <c r="L40" s="66"/>
      <c r="M40" s="66"/>
      <c r="N40" s="66"/>
      <c r="O40" s="66"/>
    </row>
    <row r="41" spans="1:15" ht="34.5" thickBot="1">
      <c r="A41" s="1625" t="s">
        <v>1203</v>
      </c>
      <c r="B41" s="1626"/>
      <c r="C41" s="1626"/>
      <c r="D41" s="1626"/>
      <c r="E41" s="1626"/>
      <c r="F41" s="1627"/>
      <c r="K41" s="66"/>
      <c r="L41" s="66"/>
      <c r="M41" s="66"/>
      <c r="N41" s="66"/>
      <c r="O41" s="66"/>
    </row>
    <row r="42" spans="1:15" ht="34.5" thickBot="1">
      <c r="A42" s="1879" t="s">
        <v>1204</v>
      </c>
      <c r="B42" s="1880"/>
      <c r="C42" s="1881"/>
      <c r="D42" s="1882" t="s">
        <v>1205</v>
      </c>
      <c r="E42" s="1883"/>
      <c r="F42" s="1884"/>
      <c r="K42" s="66"/>
      <c r="L42" s="66"/>
      <c r="M42" s="66"/>
      <c r="N42" s="66"/>
      <c r="O42" s="66"/>
    </row>
    <row r="43" spans="1:15" ht="49.5" customHeight="1" thickBot="1">
      <c r="A43" s="1876" t="s">
        <v>1509</v>
      </c>
      <c r="B43" s="1877"/>
      <c r="C43" s="1878"/>
      <c r="D43" s="1804"/>
      <c r="E43" s="1401"/>
      <c r="F43" s="1402"/>
      <c r="K43" s="66"/>
      <c r="L43" s="66"/>
      <c r="M43" s="66"/>
      <c r="N43" s="66"/>
      <c r="O43" s="66"/>
    </row>
    <row r="44" spans="1:15" ht="46.5" customHeight="1" thickBot="1">
      <c r="A44" s="1876" t="s">
        <v>1510</v>
      </c>
      <c r="B44" s="1877"/>
      <c r="C44" s="1878"/>
      <c r="D44" s="1804"/>
      <c r="E44" s="1401"/>
      <c r="F44" s="1402"/>
      <c r="K44" s="66"/>
      <c r="L44" s="66"/>
      <c r="M44" s="66"/>
      <c r="N44" s="66"/>
      <c r="O44" s="66"/>
    </row>
    <row r="45" spans="1:15" ht="45.75" customHeight="1" thickBot="1">
      <c r="A45" s="1876" t="s">
        <v>1511</v>
      </c>
      <c r="B45" s="1877"/>
      <c r="C45" s="1878"/>
      <c r="D45" s="1804"/>
      <c r="E45" s="1401"/>
      <c r="F45" s="1402"/>
      <c r="K45" s="66"/>
      <c r="L45" s="66"/>
      <c r="M45" s="66"/>
      <c r="N45" s="66"/>
      <c r="O45" s="66"/>
    </row>
    <row r="46" spans="1:15" ht="42.75" customHeight="1" thickBot="1">
      <c r="A46" s="1876" t="s">
        <v>2019</v>
      </c>
      <c r="B46" s="1877"/>
      <c r="C46" s="1878"/>
      <c r="D46" s="435"/>
      <c r="E46" s="434"/>
      <c r="F46" s="436"/>
      <c r="K46" s="66"/>
      <c r="L46" s="66"/>
      <c r="M46" s="66"/>
      <c r="N46" s="66"/>
      <c r="O46" s="66"/>
    </row>
    <row r="47" spans="1:15" ht="51" customHeight="1" thickBot="1">
      <c r="A47" s="1876" t="s">
        <v>1512</v>
      </c>
      <c r="B47" s="1877"/>
      <c r="C47" s="1878"/>
      <c r="D47" s="1804"/>
      <c r="E47" s="1401"/>
      <c r="F47" s="1402"/>
      <c r="K47" s="66"/>
      <c r="L47" s="66"/>
      <c r="M47" s="66"/>
      <c r="N47" s="66"/>
      <c r="O47" s="66"/>
    </row>
    <row r="48" spans="1:15" ht="34.5" thickBot="1">
      <c r="A48" s="1876" t="s">
        <v>1513</v>
      </c>
      <c r="B48" s="1877"/>
      <c r="C48" s="1878"/>
      <c r="D48" s="1804"/>
      <c r="E48" s="1401"/>
      <c r="F48" s="1402"/>
      <c r="K48" s="66"/>
      <c r="L48" s="66"/>
      <c r="M48" s="66"/>
      <c r="N48" s="66"/>
      <c r="O48" s="66"/>
    </row>
    <row r="49" spans="1:15" ht="34.5" thickBot="1">
      <c r="A49" s="1172" t="s">
        <v>1206</v>
      </c>
      <c r="B49" s="1173"/>
      <c r="C49" s="1173"/>
      <c r="D49" s="1173"/>
      <c r="E49" s="1173"/>
      <c r="F49" s="1174"/>
      <c r="K49" s="66"/>
      <c r="L49" s="66"/>
      <c r="M49" s="66"/>
      <c r="N49" s="66"/>
      <c r="O49" s="66"/>
    </row>
    <row r="50" spans="1:15" ht="34.5" thickBot="1">
      <c r="A50" s="1625" t="s">
        <v>1207</v>
      </c>
      <c r="B50" s="1626"/>
      <c r="C50" s="1626"/>
      <c r="D50" s="1626"/>
      <c r="E50" s="1626"/>
      <c r="F50" s="1627"/>
      <c r="K50" s="66"/>
      <c r="L50" s="66"/>
      <c r="M50" s="66"/>
      <c r="N50" s="66"/>
      <c r="O50" s="66"/>
    </row>
    <row r="51" spans="1:15" ht="34.5" thickBot="1">
      <c r="A51" s="1867" t="s">
        <v>1208</v>
      </c>
      <c r="B51" s="1867"/>
      <c r="C51" s="1867"/>
      <c r="D51" s="813" t="s">
        <v>1209</v>
      </c>
      <c r="E51" s="813">
        <v>2018</v>
      </c>
      <c r="F51" s="813">
        <v>2019</v>
      </c>
      <c r="K51" s="66"/>
      <c r="L51" s="66"/>
      <c r="M51" s="66"/>
      <c r="N51" s="66"/>
      <c r="O51" s="66"/>
    </row>
    <row r="52" spans="1:15" ht="48" customHeight="1" thickBot="1">
      <c r="A52" s="1869" t="s">
        <v>303</v>
      </c>
      <c r="B52" s="1869"/>
      <c r="C52" s="1869"/>
      <c r="D52" s="293"/>
      <c r="E52" s="293"/>
      <c r="F52" s="293"/>
      <c r="K52" s="66"/>
      <c r="L52" s="66"/>
      <c r="M52" s="66"/>
      <c r="N52" s="66"/>
      <c r="O52" s="66"/>
    </row>
    <row r="53" spans="1:15" ht="51" customHeight="1" thickBot="1">
      <c r="A53" s="1870" t="s">
        <v>1057</v>
      </c>
      <c r="B53" s="1871"/>
      <c r="C53" s="1872"/>
      <c r="D53" s="293"/>
      <c r="E53" s="293"/>
      <c r="F53" s="293"/>
      <c r="K53" s="66"/>
      <c r="L53" s="66"/>
      <c r="M53" s="66"/>
      <c r="N53" s="66"/>
      <c r="O53" s="66"/>
    </row>
    <row r="54" spans="1:15" ht="54.75" customHeight="1" thickBot="1">
      <c r="A54" s="1873" t="s">
        <v>1055</v>
      </c>
      <c r="B54" s="1874"/>
      <c r="C54" s="1875"/>
      <c r="D54" s="293"/>
      <c r="E54" s="293"/>
      <c r="F54" s="293"/>
      <c r="K54" s="66"/>
      <c r="L54" s="66"/>
      <c r="M54" s="66"/>
      <c r="N54" s="66"/>
      <c r="O54" s="66"/>
    </row>
    <row r="55" spans="1:15" ht="34.5" thickBot="1">
      <c r="A55" s="1867" t="s">
        <v>1213</v>
      </c>
      <c r="B55" s="1867"/>
      <c r="C55" s="1867"/>
      <c r="D55" s="813" t="s">
        <v>1209</v>
      </c>
      <c r="E55" s="813">
        <v>2018</v>
      </c>
      <c r="F55" s="813">
        <v>2019</v>
      </c>
      <c r="K55" s="66"/>
      <c r="L55" s="66"/>
      <c r="M55" s="66"/>
      <c r="N55" s="66"/>
      <c r="O55" s="66"/>
    </row>
    <row r="56" spans="1:15" ht="34.5" thickBot="1">
      <c r="A56" s="1868" t="s">
        <v>1295</v>
      </c>
      <c r="B56" s="1868"/>
      <c r="C56" s="1868"/>
      <c r="D56" s="293"/>
      <c r="E56" s="293"/>
      <c r="F56" s="293"/>
      <c r="K56" s="66"/>
      <c r="L56" s="66"/>
      <c r="M56" s="66"/>
      <c r="N56" s="66"/>
      <c r="O56" s="66"/>
    </row>
    <row r="57" spans="1:15" ht="34.5" thickBot="1">
      <c r="A57" s="1868" t="s">
        <v>1296</v>
      </c>
      <c r="B57" s="1868"/>
      <c r="C57" s="1868"/>
      <c r="D57" s="293"/>
      <c r="E57" s="293"/>
      <c r="F57" s="293"/>
      <c r="K57" s="66"/>
      <c r="L57" s="66"/>
      <c r="M57" s="66"/>
      <c r="N57" s="66"/>
      <c r="O57" s="66"/>
    </row>
    <row r="58" spans="1:15" ht="34.5" thickBot="1">
      <c r="A58" s="1868" t="s">
        <v>1297</v>
      </c>
      <c r="B58" s="1868"/>
      <c r="C58" s="1868"/>
      <c r="D58" s="293"/>
      <c r="E58" s="293"/>
      <c r="F58" s="293"/>
      <c r="K58" s="66"/>
      <c r="L58" s="66"/>
      <c r="M58" s="66"/>
      <c r="N58" s="66"/>
      <c r="O58" s="66"/>
    </row>
    <row r="59" spans="1:15" ht="34.5" thickBot="1">
      <c r="A59" s="1172" t="s">
        <v>1217</v>
      </c>
      <c r="B59" s="1173"/>
      <c r="C59" s="1173"/>
      <c r="D59" s="1173"/>
      <c r="E59" s="1173"/>
      <c r="F59" s="1174"/>
      <c r="K59" s="66"/>
      <c r="L59" s="66"/>
      <c r="M59" s="66"/>
      <c r="N59" s="66"/>
      <c r="O59" s="66"/>
    </row>
    <row r="60" spans="1:15" ht="34.5" thickBot="1">
      <c r="A60" s="1625" t="s">
        <v>1218</v>
      </c>
      <c r="B60" s="1626"/>
      <c r="C60" s="1626"/>
      <c r="D60" s="1626"/>
      <c r="E60" s="1626"/>
      <c r="F60" s="1627"/>
      <c r="K60" s="66"/>
      <c r="L60" s="66"/>
      <c r="M60" s="66"/>
      <c r="N60" s="66"/>
      <c r="O60" s="66"/>
    </row>
    <row r="61" spans="1:15" ht="78.75" customHeight="1" thickBot="1">
      <c r="A61" s="1861" t="s">
        <v>2269</v>
      </c>
      <c r="B61" s="1862"/>
      <c r="C61" s="1862"/>
      <c r="D61" s="1862"/>
      <c r="E61" s="1862"/>
      <c r="F61" s="1863"/>
      <c r="K61" s="66"/>
      <c r="L61" s="66"/>
      <c r="M61" s="66"/>
      <c r="N61" s="66"/>
      <c r="O61" s="66"/>
    </row>
    <row r="62" spans="1:15" ht="34.5" thickBot="1">
      <c r="A62" s="1219" t="s">
        <v>1222</v>
      </c>
      <c r="B62" s="1220"/>
      <c r="C62" s="1220"/>
      <c r="D62" s="1220"/>
      <c r="E62" s="1221"/>
      <c r="F62" s="296"/>
      <c r="K62" s="66"/>
      <c r="L62" s="66"/>
      <c r="M62" s="66"/>
      <c r="N62" s="66"/>
      <c r="O62" s="66"/>
    </row>
    <row r="63" spans="1:15" ht="34.5" thickBot="1">
      <c r="A63" s="429" t="s">
        <v>1223</v>
      </c>
      <c r="B63" s="430"/>
      <c r="C63" s="430"/>
      <c r="D63" s="430"/>
      <c r="E63" s="430"/>
      <c r="F63" s="299"/>
      <c r="K63" s="66"/>
      <c r="L63" s="66"/>
      <c r="M63" s="66"/>
      <c r="N63" s="66"/>
      <c r="O63" s="66"/>
    </row>
    <row r="64" spans="1:15" ht="66" customHeight="1" thickBot="1">
      <c r="A64" s="1864" t="s">
        <v>2004</v>
      </c>
      <c r="B64" s="1865"/>
      <c r="C64" s="1865"/>
      <c r="D64" s="1865"/>
      <c r="E64" s="1866"/>
      <c r="F64" s="300"/>
      <c r="K64" s="66"/>
      <c r="L64" s="66"/>
      <c r="M64" s="66"/>
      <c r="N64" s="66"/>
      <c r="O64" s="66"/>
    </row>
    <row r="65" spans="1:15" ht="53.25" customHeight="1" thickBot="1">
      <c r="A65" s="1864" t="s">
        <v>2005</v>
      </c>
      <c r="B65" s="1865"/>
      <c r="C65" s="1865"/>
      <c r="D65" s="1865"/>
      <c r="E65" s="1866"/>
      <c r="F65" s="300"/>
      <c r="K65" s="66"/>
      <c r="L65" s="66"/>
      <c r="M65" s="66"/>
      <c r="N65" s="66"/>
      <c r="O65" s="66"/>
    </row>
    <row r="66" spans="1:15" ht="53.25" customHeight="1" thickBot="1">
      <c r="A66" s="1864" t="s">
        <v>2006</v>
      </c>
      <c r="B66" s="1865"/>
      <c r="C66" s="1865"/>
      <c r="D66" s="1865"/>
      <c r="E66" s="1866"/>
      <c r="F66" s="300"/>
      <c r="K66" s="66"/>
      <c r="L66" s="66"/>
      <c r="M66" s="66"/>
      <c r="N66" s="66"/>
      <c r="O66" s="66"/>
    </row>
    <row r="67" spans="1:15" ht="59.25" customHeight="1" thickBot="1">
      <c r="A67" s="1864" t="s">
        <v>2007</v>
      </c>
      <c r="B67" s="1865"/>
      <c r="C67" s="1865"/>
      <c r="D67" s="1865"/>
      <c r="E67" s="1866"/>
      <c r="F67" s="300"/>
      <c r="K67" s="66"/>
      <c r="L67" s="66"/>
      <c r="M67" s="66"/>
      <c r="N67" s="66"/>
      <c r="O67" s="66"/>
    </row>
    <row r="68" spans="1:15" ht="63" customHeight="1" thickBot="1">
      <c r="A68" s="1864" t="s">
        <v>2008</v>
      </c>
      <c r="B68" s="1865"/>
      <c r="C68" s="1865"/>
      <c r="D68" s="1865"/>
      <c r="E68" s="1866"/>
      <c r="F68" s="300"/>
      <c r="K68" s="66"/>
      <c r="L68" s="66"/>
      <c r="M68" s="66"/>
      <c r="N68" s="66"/>
      <c r="O68" s="66"/>
    </row>
    <row r="69" spans="1:15" ht="64.5" customHeight="1" thickBot="1">
      <c r="A69" s="1864" t="s">
        <v>2009</v>
      </c>
      <c r="B69" s="1865"/>
      <c r="C69" s="1865"/>
      <c r="D69" s="1865"/>
      <c r="E69" s="1866"/>
      <c r="F69" s="300"/>
      <c r="K69" s="66"/>
      <c r="L69" s="66"/>
      <c r="M69" s="66"/>
      <c r="N69" s="66"/>
      <c r="O69" s="66"/>
    </row>
    <row r="70" spans="1:15" ht="64.5" customHeight="1" thickBot="1">
      <c r="A70" s="1864" t="s">
        <v>2010</v>
      </c>
      <c r="B70" s="1865"/>
      <c r="C70" s="1865"/>
      <c r="D70" s="1865"/>
      <c r="E70" s="1866"/>
      <c r="F70" s="300"/>
      <c r="K70" s="66"/>
      <c r="L70" s="66"/>
      <c r="M70" s="66"/>
      <c r="N70" s="66"/>
      <c r="O70" s="66"/>
    </row>
    <row r="71" spans="1:15" ht="60.75" customHeight="1" thickBot="1">
      <c r="A71" s="1864" t="s">
        <v>2011</v>
      </c>
      <c r="B71" s="1865"/>
      <c r="C71" s="1865"/>
      <c r="D71" s="1865"/>
      <c r="E71" s="1866"/>
      <c r="F71" s="300"/>
      <c r="K71" s="66"/>
      <c r="L71" s="66"/>
      <c r="M71" s="66"/>
      <c r="N71" s="66"/>
      <c r="O71" s="66"/>
    </row>
    <row r="72" spans="1:15" ht="60.75" customHeight="1" thickBot="1">
      <c r="A72" s="1864" t="s">
        <v>2012</v>
      </c>
      <c r="B72" s="1865"/>
      <c r="C72" s="1865"/>
      <c r="D72" s="1865"/>
      <c r="E72" s="1866"/>
      <c r="F72" s="300"/>
      <c r="K72" s="66"/>
      <c r="L72" s="66"/>
      <c r="M72" s="66"/>
      <c r="N72" s="66"/>
      <c r="O72" s="66"/>
    </row>
    <row r="73" spans="1:15" ht="63" customHeight="1" thickBot="1">
      <c r="A73" s="1864" t="s">
        <v>2013</v>
      </c>
      <c r="B73" s="1865"/>
      <c r="C73" s="1865"/>
      <c r="D73" s="1865"/>
      <c r="E73" s="1866"/>
      <c r="F73" s="300"/>
      <c r="K73" s="66"/>
      <c r="L73" s="66"/>
      <c r="M73" s="66"/>
      <c r="N73" s="66"/>
      <c r="O73" s="66"/>
    </row>
    <row r="74" spans="1:15" ht="68.25" customHeight="1" thickBot="1">
      <c r="A74" s="1864" t="s">
        <v>2014</v>
      </c>
      <c r="B74" s="1865"/>
      <c r="C74" s="1865"/>
      <c r="D74" s="1865"/>
      <c r="E74" s="1866"/>
      <c r="F74" s="300"/>
      <c r="K74" s="66"/>
      <c r="L74" s="66"/>
      <c r="M74" s="66"/>
      <c r="N74" s="66"/>
      <c r="O74" s="66"/>
    </row>
    <row r="75" spans="1:15" ht="74.25" customHeight="1" thickBot="1">
      <c r="A75" s="1864" t="s">
        <v>2015</v>
      </c>
      <c r="B75" s="1865"/>
      <c r="C75" s="1865"/>
      <c r="D75" s="1865"/>
      <c r="E75" s="1866"/>
      <c r="F75" s="300"/>
      <c r="K75" s="66"/>
      <c r="L75" s="66"/>
      <c r="M75" s="66"/>
      <c r="N75" s="66"/>
      <c r="O75" s="66"/>
    </row>
    <row r="76" spans="1:15" ht="34.5" thickBot="1">
      <c r="A76" s="1828" t="s">
        <v>1224</v>
      </c>
      <c r="B76" s="1829"/>
      <c r="C76" s="1829"/>
      <c r="D76" s="1829"/>
      <c r="E76" s="1829"/>
      <c r="F76" s="1838"/>
      <c r="K76" s="66"/>
      <c r="L76" s="66"/>
      <c r="M76" s="66"/>
      <c r="N76" s="66"/>
      <c r="O76" s="66"/>
    </row>
    <row r="77" spans="1:15" ht="34.5" thickBot="1">
      <c r="A77" s="1625" t="s">
        <v>1225</v>
      </c>
      <c r="B77" s="1626"/>
      <c r="C77" s="1626"/>
      <c r="D77" s="1626"/>
      <c r="E77" s="1626"/>
      <c r="F77" s="1627"/>
      <c r="K77" s="66"/>
      <c r="L77" s="66"/>
      <c r="M77" s="66"/>
      <c r="N77" s="66"/>
      <c r="O77" s="66"/>
    </row>
    <row r="78" spans="1:15" ht="34.5" thickBot="1">
      <c r="A78" s="1861" t="s">
        <v>1514</v>
      </c>
      <c r="B78" s="1862"/>
      <c r="C78" s="1862"/>
      <c r="D78" s="1862"/>
      <c r="E78" s="1862"/>
      <c r="F78" s="1863"/>
      <c r="K78" s="66"/>
      <c r="L78" s="66"/>
      <c r="M78" s="66"/>
      <c r="N78" s="66"/>
      <c r="O78" s="66"/>
    </row>
    <row r="79" spans="1:15" ht="34.5" thickBot="1">
      <c r="A79" s="1861" t="s">
        <v>1515</v>
      </c>
      <c r="B79" s="1862"/>
      <c r="C79" s="1862"/>
      <c r="D79" s="1862"/>
      <c r="E79" s="1862"/>
      <c r="F79" s="1863"/>
      <c r="K79" s="66"/>
      <c r="L79" s="66"/>
      <c r="M79" s="66"/>
      <c r="N79" s="66"/>
      <c r="O79" s="66"/>
    </row>
    <row r="80" spans="1:15" ht="34.5" thickBot="1">
      <c r="A80" s="1861" t="s">
        <v>1516</v>
      </c>
      <c r="B80" s="1862"/>
      <c r="C80" s="1862"/>
      <c r="D80" s="1862"/>
      <c r="E80" s="1862"/>
      <c r="F80" s="1863"/>
      <c r="K80" s="66"/>
      <c r="L80" s="66"/>
      <c r="M80" s="66"/>
      <c r="N80" s="66"/>
      <c r="O80" s="66"/>
    </row>
    <row r="81" spans="1:15" ht="34.5" thickBot="1">
      <c r="A81" s="1861" t="s">
        <v>1517</v>
      </c>
      <c r="B81" s="1862"/>
      <c r="C81" s="1862"/>
      <c r="D81" s="1862"/>
      <c r="E81" s="1862"/>
      <c r="F81" s="1863"/>
      <c r="K81" s="66"/>
      <c r="L81" s="66"/>
      <c r="M81" s="66"/>
      <c r="N81" s="66"/>
      <c r="O81" s="66"/>
    </row>
    <row r="82" spans="1:15" ht="34.5" thickBot="1">
      <c r="A82" s="1828" t="s">
        <v>1229</v>
      </c>
      <c r="B82" s="1829"/>
      <c r="C82" s="1829"/>
      <c r="D82" s="1829"/>
      <c r="E82" s="1829"/>
      <c r="F82" s="1838"/>
      <c r="K82" s="66"/>
      <c r="L82" s="66"/>
      <c r="M82" s="66"/>
      <c r="N82" s="66"/>
      <c r="O82" s="66"/>
    </row>
    <row r="83" spans="1:15" ht="34.5" thickBot="1">
      <c r="A83" s="1625" t="s">
        <v>1230</v>
      </c>
      <c r="B83" s="1626"/>
      <c r="C83" s="1626"/>
      <c r="D83" s="1626"/>
      <c r="E83" s="1626"/>
      <c r="F83" s="1627"/>
      <c r="K83" s="66"/>
      <c r="L83" s="66"/>
      <c r="M83" s="66"/>
      <c r="N83" s="66"/>
      <c r="O83" s="66"/>
    </row>
    <row r="84" spans="1:15" ht="34.5" thickBot="1">
      <c r="A84" s="1822" t="s">
        <v>2016</v>
      </c>
      <c r="B84" s="1823"/>
      <c r="C84" s="1823"/>
      <c r="D84" s="754"/>
      <c r="E84" s="774" t="s">
        <v>1232</v>
      </c>
      <c r="F84" s="775"/>
      <c r="K84" s="66"/>
      <c r="L84" s="66"/>
      <c r="M84" s="66"/>
      <c r="N84" s="66"/>
      <c r="O84" s="66"/>
    </row>
    <row r="85" spans="1:15" ht="34.5" thickBot="1">
      <c r="A85" s="1172" t="s">
        <v>1344</v>
      </c>
      <c r="B85" s="1173"/>
      <c r="C85" s="1173"/>
      <c r="D85" s="1173"/>
      <c r="E85" s="1173"/>
      <c r="F85" s="1174"/>
      <c r="K85" s="66"/>
      <c r="L85" s="66"/>
      <c r="M85" s="66"/>
      <c r="N85" s="66"/>
      <c r="O85" s="66"/>
    </row>
    <row r="86" spans="1:15" ht="34.5" thickBot="1">
      <c r="A86" s="483" t="s">
        <v>1234</v>
      </c>
      <c r="B86" s="312"/>
      <c r="C86" s="312"/>
      <c r="D86" s="312"/>
      <c r="E86" s="312"/>
      <c r="F86" s="315"/>
      <c r="K86" s="66"/>
      <c r="L86" s="66"/>
      <c r="M86" s="66"/>
      <c r="N86" s="66"/>
      <c r="O86" s="66"/>
    </row>
    <row r="87" spans="1:15" ht="34.5" thickBot="1">
      <c r="A87" s="1320" t="s">
        <v>1235</v>
      </c>
      <c r="B87" s="1321"/>
      <c r="C87" s="1322"/>
      <c r="D87" s="1320" t="s">
        <v>1236</v>
      </c>
      <c r="E87" s="1321"/>
      <c r="F87" s="1322"/>
      <c r="K87" s="66"/>
      <c r="L87" s="66"/>
      <c r="M87" s="66"/>
      <c r="N87" s="66"/>
      <c r="O87" s="66"/>
    </row>
    <row r="88" spans="1:15" ht="34.5" thickBot="1">
      <c r="A88" s="1312" t="s">
        <v>1237</v>
      </c>
      <c r="B88" s="1313"/>
      <c r="C88" s="1313"/>
      <c r="D88" s="1312" t="s">
        <v>1238</v>
      </c>
      <c r="E88" s="1313"/>
      <c r="F88" s="1314"/>
      <c r="K88" s="66"/>
      <c r="L88" s="66"/>
      <c r="M88" s="66"/>
      <c r="N88" s="66"/>
      <c r="O88" s="66"/>
    </row>
    <row r="89" spans="1:15" ht="34.5" thickBot="1">
      <c r="A89" s="304" t="s">
        <v>1239</v>
      </c>
      <c r="B89" s="305" t="s">
        <v>1240</v>
      </c>
      <c r="C89" s="1315" t="s">
        <v>1241</v>
      </c>
      <c r="D89" s="304" t="s">
        <v>1239</v>
      </c>
      <c r="E89" s="305" t="s">
        <v>1240</v>
      </c>
      <c r="F89" s="1315" t="s">
        <v>1242</v>
      </c>
      <c r="K89" s="66"/>
      <c r="L89" s="66"/>
      <c r="M89" s="66"/>
      <c r="N89" s="66"/>
      <c r="O89" s="66"/>
    </row>
    <row r="90" spans="1:15" ht="34.5" thickBot="1">
      <c r="A90" s="304" t="s">
        <v>1243</v>
      </c>
      <c r="B90" s="305" t="s">
        <v>1243</v>
      </c>
      <c r="C90" s="1316"/>
      <c r="D90" s="304" t="s">
        <v>1244</v>
      </c>
      <c r="E90" s="305" t="s">
        <v>1244</v>
      </c>
      <c r="F90" s="1316"/>
      <c r="K90" s="66"/>
      <c r="L90" s="66"/>
      <c r="M90" s="66"/>
      <c r="N90" s="66"/>
      <c r="O90" s="66"/>
    </row>
    <row r="91" spans="1:15" ht="34.5" thickBot="1">
      <c r="A91" s="306"/>
      <c r="B91" s="306"/>
      <c r="C91" s="307"/>
      <c r="D91" s="457"/>
      <c r="E91" s="457"/>
      <c r="F91" s="309"/>
      <c r="K91" s="66"/>
      <c r="L91" s="66"/>
      <c r="M91" s="66"/>
      <c r="N91" s="66"/>
      <c r="O91" s="66"/>
    </row>
    <row r="92" spans="1:15" ht="34.5" thickBot="1">
      <c r="A92" s="310"/>
      <c r="B92" s="311"/>
      <c r="C92" s="311"/>
      <c r="D92" s="311"/>
      <c r="E92" s="311"/>
      <c r="F92" s="312"/>
      <c r="K92" s="66"/>
      <c r="L92" s="66"/>
      <c r="M92" s="66"/>
      <c r="N92" s="66"/>
      <c r="O92" s="66"/>
    </row>
    <row r="93" spans="1:15" ht="34.5" thickBot="1">
      <c r="A93" s="1189" t="s">
        <v>1245</v>
      </c>
      <c r="B93" s="1190"/>
      <c r="C93" s="1190"/>
      <c r="D93" s="1190"/>
      <c r="E93" s="1190"/>
      <c r="F93" s="1191"/>
      <c r="K93" s="66"/>
      <c r="L93" s="66"/>
      <c r="M93" s="66"/>
      <c r="N93" s="66"/>
      <c r="O93" s="66"/>
    </row>
    <row r="94" spans="1:15" ht="34.5" thickBot="1">
      <c r="A94" s="1192" t="s">
        <v>1246</v>
      </c>
      <c r="B94" s="1193"/>
      <c r="C94" s="1192" t="s">
        <v>1247</v>
      </c>
      <c r="D94" s="1193"/>
      <c r="E94" s="1192" t="s">
        <v>1248</v>
      </c>
      <c r="F94" s="1194"/>
      <c r="K94" s="66"/>
      <c r="L94" s="66"/>
      <c r="M94" s="66"/>
      <c r="N94" s="66"/>
      <c r="O94" s="66"/>
    </row>
    <row r="95" spans="1:15" ht="34.5" thickBot="1">
      <c r="A95" s="1181"/>
      <c r="B95" s="1182"/>
      <c r="C95" s="1181"/>
      <c r="D95" s="1182"/>
      <c r="E95" s="1181"/>
      <c r="F95" s="1182"/>
      <c r="K95" s="66"/>
      <c r="L95" s="66"/>
      <c r="M95" s="66"/>
      <c r="N95" s="66"/>
      <c r="O95" s="66"/>
    </row>
    <row r="96" spans="1:15" ht="34.5" thickBot="1">
      <c r="A96" s="162"/>
      <c r="B96" s="162"/>
      <c r="C96" s="313"/>
      <c r="D96" s="313"/>
      <c r="E96" s="313"/>
      <c r="F96" s="313"/>
      <c r="K96" s="66"/>
      <c r="L96" s="66"/>
      <c r="M96" s="66"/>
      <c r="N96" s="66"/>
      <c r="O96" s="66"/>
    </row>
    <row r="97" spans="1:15" ht="34.5" thickBot="1">
      <c r="A97" s="1183" t="s">
        <v>1249</v>
      </c>
      <c r="B97" s="1184"/>
      <c r="C97" s="1184"/>
      <c r="D97" s="1184"/>
      <c r="E97" s="1184"/>
      <c r="F97" s="1185"/>
      <c r="K97" s="66"/>
      <c r="L97" s="66"/>
      <c r="M97" s="66"/>
      <c r="N97" s="66"/>
      <c r="O97" s="66"/>
    </row>
    <row r="98" spans="1:15" ht="33.75">
      <c r="A98" s="792" t="s">
        <v>1309</v>
      </c>
      <c r="B98" s="793"/>
      <c r="C98" s="312"/>
      <c r="D98" s="312"/>
      <c r="E98" s="312"/>
      <c r="F98" s="315"/>
      <c r="K98" s="66"/>
      <c r="L98" s="66"/>
      <c r="M98" s="66"/>
      <c r="N98" s="66"/>
      <c r="O98" s="66"/>
    </row>
    <row r="99" spans="1:15" ht="33.75">
      <c r="A99" s="792" t="s">
        <v>1310</v>
      </c>
      <c r="B99" s="793"/>
      <c r="C99" s="312"/>
      <c r="D99" s="312"/>
      <c r="E99" s="312"/>
      <c r="F99" s="315"/>
      <c r="K99" s="66"/>
      <c r="L99" s="66"/>
      <c r="M99" s="66"/>
      <c r="N99" s="66"/>
      <c r="O99" s="66"/>
    </row>
    <row r="100" spans="1:15" ht="33.75">
      <c r="A100" s="792" t="s">
        <v>1311</v>
      </c>
      <c r="B100" s="793"/>
      <c r="C100" s="312"/>
      <c r="D100" s="312"/>
      <c r="E100" s="312"/>
      <c r="F100" s="315"/>
      <c r="K100" s="66"/>
      <c r="L100" s="66"/>
      <c r="M100" s="66"/>
      <c r="N100" s="66"/>
      <c r="O100" s="66"/>
    </row>
    <row r="101" spans="1:15" ht="34.5" thickBot="1">
      <c r="A101" s="792" t="s">
        <v>1312</v>
      </c>
      <c r="B101" s="793"/>
      <c r="C101" s="312"/>
      <c r="D101" s="312"/>
      <c r="E101" s="312"/>
      <c r="F101" s="315"/>
      <c r="K101" s="66"/>
      <c r="L101" s="66"/>
      <c r="M101" s="66"/>
      <c r="N101" s="66"/>
      <c r="O101" s="66"/>
    </row>
    <row r="102" spans="1:15" ht="34.5" thickBot="1">
      <c r="A102" s="1172" t="s">
        <v>1250</v>
      </c>
      <c r="B102" s="1173"/>
      <c r="C102" s="1173"/>
      <c r="D102" s="1173"/>
      <c r="E102" s="1173"/>
      <c r="F102" s="1174"/>
      <c r="K102" s="66"/>
      <c r="L102" s="66"/>
      <c r="M102" s="66"/>
      <c r="N102" s="66"/>
      <c r="O102" s="66"/>
    </row>
    <row r="103" spans="1:15" ht="34.5" thickBot="1">
      <c r="A103" s="1175" t="s">
        <v>1251</v>
      </c>
      <c r="B103" s="1176"/>
      <c r="C103" s="1177"/>
      <c r="D103" s="316" t="s">
        <v>1252</v>
      </c>
      <c r="E103" s="317" t="s">
        <v>1253</v>
      </c>
      <c r="F103" s="318" t="s">
        <v>1254</v>
      </c>
      <c r="K103" s="66"/>
      <c r="L103" s="66"/>
      <c r="M103" s="66"/>
      <c r="N103" s="66"/>
      <c r="O103" s="66"/>
    </row>
    <row r="104" spans="1:15" ht="34.5" thickBot="1">
      <c r="A104" s="1785" t="s">
        <v>1052</v>
      </c>
      <c r="B104" s="1786"/>
      <c r="C104" s="1787"/>
      <c r="D104" s="319" t="s">
        <v>1178</v>
      </c>
      <c r="E104" s="320"/>
      <c r="F104" s="321"/>
      <c r="K104" s="66"/>
      <c r="L104" s="66"/>
      <c r="M104" s="66"/>
      <c r="N104" s="66"/>
      <c r="O104" s="66"/>
    </row>
    <row r="105" spans="1:15" ht="34.5" thickBot="1">
      <c r="A105" s="1646" t="s">
        <v>1518</v>
      </c>
      <c r="B105" s="1647"/>
      <c r="C105" s="1648"/>
      <c r="D105" s="322" t="s">
        <v>1519</v>
      </c>
      <c r="E105" s="320"/>
      <c r="F105" s="321"/>
      <c r="K105" s="66"/>
      <c r="L105" s="66"/>
      <c r="M105" s="66"/>
      <c r="N105" s="66"/>
      <c r="O105" s="66"/>
    </row>
    <row r="106" spans="1:15" ht="34.5" thickBot="1">
      <c r="A106" s="1646" t="s">
        <v>859</v>
      </c>
      <c r="B106" s="1647"/>
      <c r="C106" s="1648"/>
      <c r="D106" s="322" t="s">
        <v>1520</v>
      </c>
      <c r="E106" s="320"/>
      <c r="F106" s="321"/>
      <c r="K106" s="66"/>
      <c r="L106" s="66"/>
      <c r="M106" s="66"/>
      <c r="N106" s="66"/>
      <c r="O106" s="66"/>
    </row>
    <row r="107" spans="1:15" ht="34.5" thickBot="1">
      <c r="A107" s="1646" t="s">
        <v>912</v>
      </c>
      <c r="B107" s="1647"/>
      <c r="C107" s="1648"/>
      <c r="D107" s="322" t="s">
        <v>1258</v>
      </c>
      <c r="E107" s="320"/>
      <c r="F107" s="321"/>
      <c r="K107" s="66"/>
      <c r="L107" s="66"/>
      <c r="M107" s="66"/>
      <c r="N107" s="66"/>
      <c r="O107" s="66"/>
    </row>
    <row r="108" spans="1:15" ht="34.5" thickBot="1">
      <c r="A108" s="1646" t="s">
        <v>816</v>
      </c>
      <c r="B108" s="1647"/>
      <c r="C108" s="1648"/>
      <c r="D108" s="322" t="s">
        <v>1259</v>
      </c>
      <c r="E108" s="320"/>
      <c r="F108" s="321"/>
      <c r="K108" s="66"/>
      <c r="L108" s="66"/>
      <c r="M108" s="66"/>
      <c r="N108" s="66"/>
      <c r="O108" s="66"/>
    </row>
    <row r="109" spans="1:15" ht="35.25" thickBot="1">
      <c r="A109" s="1646" t="s">
        <v>856</v>
      </c>
      <c r="B109" s="1647"/>
      <c r="C109" s="1648"/>
      <c r="D109" s="322" t="s">
        <v>1260</v>
      </c>
      <c r="E109" s="320"/>
      <c r="F109" s="321"/>
      <c r="K109" s="66"/>
      <c r="L109" s="66"/>
      <c r="M109" s="66"/>
      <c r="N109" s="66"/>
      <c r="O109" s="66"/>
    </row>
    <row r="110" spans="1:15" ht="34.5" thickBot="1">
      <c r="A110" s="1172" t="s">
        <v>1261</v>
      </c>
      <c r="B110" s="1173"/>
      <c r="C110" s="1173"/>
      <c r="D110" s="1173"/>
      <c r="E110" s="1173"/>
      <c r="F110" s="1174"/>
      <c r="K110" s="66"/>
      <c r="L110" s="66"/>
      <c r="M110" s="66"/>
      <c r="N110" s="66"/>
      <c r="O110" s="66"/>
    </row>
    <row r="111" spans="1:15" ht="34.5" thickBot="1">
      <c r="A111" s="1858" t="s">
        <v>1317</v>
      </c>
      <c r="B111" s="1859"/>
      <c r="C111" s="1859"/>
      <c r="D111" s="1859"/>
      <c r="E111" s="1859"/>
      <c r="F111" s="1860"/>
      <c r="K111" s="66"/>
      <c r="L111" s="66"/>
      <c r="M111" s="66"/>
      <c r="N111" s="66"/>
      <c r="O111" s="66"/>
    </row>
    <row r="112" spans="1:15" ht="34.5" thickBot="1">
      <c r="A112" s="1858" t="s">
        <v>1318</v>
      </c>
      <c r="B112" s="1859"/>
      <c r="C112" s="1859"/>
      <c r="D112" s="1859"/>
      <c r="E112" s="1859"/>
      <c r="F112" s="1860"/>
      <c r="K112" s="66"/>
      <c r="L112" s="66"/>
      <c r="M112" s="66"/>
      <c r="N112" s="66"/>
      <c r="O112" s="66"/>
    </row>
    <row r="113" spans="1:15" ht="34.5" thickBot="1">
      <c r="A113" s="1858" t="s">
        <v>1319</v>
      </c>
      <c r="B113" s="1859"/>
      <c r="C113" s="1859"/>
      <c r="D113" s="1859"/>
      <c r="E113" s="1859"/>
      <c r="F113" s="1860"/>
      <c r="K113" s="66"/>
      <c r="L113" s="66"/>
      <c r="M113" s="66"/>
      <c r="N113" s="66"/>
      <c r="O113" s="66"/>
    </row>
    <row r="114" spans="1:15" ht="34.5" thickBot="1">
      <c r="A114" s="1858" t="s">
        <v>1263</v>
      </c>
      <c r="B114" s="1859"/>
      <c r="C114" s="1859"/>
      <c r="D114" s="1859"/>
      <c r="E114" s="1859"/>
      <c r="F114" s="1860"/>
      <c r="K114" s="66"/>
      <c r="L114" s="66"/>
      <c r="M114" s="66"/>
      <c r="N114" s="66"/>
      <c r="O114" s="66"/>
    </row>
    <row r="115" spans="1:15" ht="34.5" thickBot="1">
      <c r="A115" s="1858" t="s">
        <v>1264</v>
      </c>
      <c r="B115" s="1859"/>
      <c r="C115" s="1859"/>
      <c r="D115" s="1859"/>
      <c r="E115" s="1859"/>
      <c r="F115" s="1860"/>
      <c r="K115" s="66"/>
      <c r="L115" s="66"/>
      <c r="M115" s="66"/>
      <c r="N115" s="66"/>
      <c r="O115" s="66"/>
    </row>
    <row r="116" spans="1:15" ht="33.75">
      <c r="K116" s="66"/>
      <c r="L116" s="66"/>
      <c r="M116" s="66"/>
      <c r="N116" s="66"/>
      <c r="O116" s="66"/>
    </row>
    <row r="117" spans="1:15" s="52" customFormat="1" ht="23.25">
      <c r="A117" s="459" t="s">
        <v>1521</v>
      </c>
      <c r="B117" s="459"/>
      <c r="C117" s="459"/>
      <c r="D117" s="324"/>
    </row>
    <row r="118" spans="1:15" s="52" customFormat="1" ht="23.25">
      <c r="A118" s="757" t="s">
        <v>1113</v>
      </c>
      <c r="B118" s="758" t="s">
        <v>1265</v>
      </c>
      <c r="C118" s="758" t="s">
        <v>1266</v>
      </c>
      <c r="D118" s="324"/>
    </row>
    <row r="119" spans="1:15" s="52" customFormat="1" ht="23.25">
      <c r="A119" s="759" t="s">
        <v>1267</v>
      </c>
      <c r="B119" s="760" t="s">
        <v>24</v>
      </c>
      <c r="C119" s="760" t="s">
        <v>1268</v>
      </c>
      <c r="D119" s="324"/>
    </row>
    <row r="120" spans="1:15" s="52" customFormat="1" ht="63" customHeight="1">
      <c r="A120" s="761" t="s">
        <v>948</v>
      </c>
      <c r="B120" s="762">
        <v>3</v>
      </c>
      <c r="C120" s="762">
        <v>10</v>
      </c>
      <c r="D120" s="324"/>
      <c r="E120" s="52">
        <f>6+6+5</f>
        <v>17</v>
      </c>
    </row>
    <row r="121" spans="1:15" s="52" customFormat="1" ht="54.75" customHeight="1">
      <c r="A121" s="761" t="s">
        <v>1522</v>
      </c>
      <c r="B121" s="762">
        <v>4</v>
      </c>
      <c r="C121" s="762">
        <v>9</v>
      </c>
      <c r="D121" s="324"/>
    </row>
    <row r="122" spans="1:15" s="52" customFormat="1" ht="60.75" customHeight="1">
      <c r="A122" s="761" t="s">
        <v>1523</v>
      </c>
      <c r="B122" s="762">
        <v>5</v>
      </c>
      <c r="C122" s="762">
        <v>3</v>
      </c>
      <c r="D122" s="324"/>
    </row>
    <row r="123" spans="1:15" s="52" customFormat="1" ht="87.75" customHeight="1">
      <c r="A123" s="761" t="s">
        <v>1524</v>
      </c>
      <c r="B123" s="762">
        <v>5</v>
      </c>
      <c r="C123" s="762">
        <v>8</v>
      </c>
      <c r="D123" s="324"/>
    </row>
    <row r="124" spans="1:15" s="52" customFormat="1" ht="41.25" customHeight="1">
      <c r="A124" s="761" t="s">
        <v>1525</v>
      </c>
      <c r="B124" s="762">
        <v>8</v>
      </c>
      <c r="C124" s="762">
        <v>5</v>
      </c>
      <c r="D124" s="324"/>
    </row>
    <row r="125" spans="1:15" s="52" customFormat="1" ht="35.25" customHeight="1">
      <c r="A125" s="761" t="s">
        <v>1526</v>
      </c>
      <c r="B125" s="762">
        <v>5</v>
      </c>
      <c r="C125" s="762">
        <v>1</v>
      </c>
      <c r="D125" s="324"/>
    </row>
    <row r="126" spans="1:15" s="52" customFormat="1" ht="41.25" customHeight="1">
      <c r="A126" s="761" t="s">
        <v>1526</v>
      </c>
      <c r="B126" s="762">
        <v>9</v>
      </c>
      <c r="C126" s="762">
        <v>1</v>
      </c>
      <c r="D126" s="324"/>
    </row>
    <row r="127" spans="1:15" s="52" customFormat="1" ht="132" customHeight="1">
      <c r="A127" s="763" t="s">
        <v>1527</v>
      </c>
      <c r="B127" s="762">
        <v>7</v>
      </c>
      <c r="C127" s="762">
        <v>6</v>
      </c>
      <c r="D127" s="324"/>
      <c r="E127" s="978" t="s">
        <v>2277</v>
      </c>
    </row>
    <row r="128" spans="1:15" ht="33.75">
      <c r="K128" s="66"/>
      <c r="L128" s="66"/>
      <c r="M128" s="66"/>
      <c r="N128" s="66"/>
      <c r="O128" s="66"/>
    </row>
    <row r="129" spans="1:22" ht="33.75">
      <c r="K129" s="66"/>
      <c r="L129" s="66"/>
      <c r="M129" s="66"/>
      <c r="N129" s="66"/>
      <c r="O129" s="66"/>
    </row>
    <row r="130" spans="1:22" ht="33.75">
      <c r="K130" s="66"/>
      <c r="L130" s="66"/>
      <c r="M130" s="66"/>
      <c r="N130" s="66"/>
      <c r="O130" s="66"/>
    </row>
    <row r="131" spans="1:22" ht="33.75">
      <c r="K131" s="66"/>
      <c r="L131" s="66"/>
      <c r="M131" s="66"/>
      <c r="N131" s="66"/>
      <c r="O131" s="66"/>
    </row>
    <row r="132" spans="1:22" ht="33.75">
      <c r="K132" s="66"/>
      <c r="L132" s="66"/>
      <c r="M132" s="66"/>
      <c r="N132" s="66"/>
      <c r="O132" s="66"/>
    </row>
    <row r="133" spans="1:22" ht="33.75">
      <c r="K133" s="66"/>
      <c r="L133" s="66"/>
      <c r="M133" s="66"/>
      <c r="N133" s="66"/>
      <c r="O133" s="66"/>
    </row>
    <row r="134" spans="1:22" ht="33.75">
      <c r="K134" s="66"/>
      <c r="L134" s="66"/>
      <c r="M134" s="66"/>
      <c r="N134" s="66"/>
      <c r="O134" s="66"/>
    </row>
    <row r="135" spans="1:22" ht="33.75">
      <c r="K135" s="66"/>
      <c r="L135" s="66"/>
      <c r="M135" s="66"/>
      <c r="N135" s="66"/>
      <c r="O135" s="66"/>
    </row>
    <row r="136" spans="1:22" ht="33.75">
      <c r="K136" s="66"/>
      <c r="L136" s="66"/>
      <c r="M136" s="66"/>
      <c r="N136" s="66"/>
      <c r="O136" s="66"/>
    </row>
    <row r="137" spans="1:22" ht="33.75">
      <c r="K137" s="66"/>
      <c r="L137" s="66"/>
      <c r="M137" s="66"/>
      <c r="N137" s="66"/>
      <c r="O137" s="66"/>
    </row>
    <row r="138" spans="1:22" ht="33.75">
      <c r="K138" s="66"/>
      <c r="L138" s="66"/>
      <c r="M138" s="66"/>
      <c r="N138" s="66"/>
      <c r="O138" s="66"/>
    </row>
    <row r="139" spans="1:22" ht="33.75">
      <c r="K139" s="66"/>
      <c r="L139" s="66"/>
      <c r="M139" s="66"/>
      <c r="N139" s="66"/>
      <c r="O139" s="66"/>
    </row>
    <row r="140" spans="1:22" ht="39" customHeight="1"/>
    <row r="141" spans="1:22" ht="31.5" customHeight="1">
      <c r="A141" s="993" t="s">
        <v>363</v>
      </c>
      <c r="B141" s="993"/>
      <c r="C141" s="993"/>
      <c r="D141" s="993"/>
      <c r="E141" s="993"/>
      <c r="F141" s="993"/>
      <c r="G141" s="993"/>
      <c r="H141" s="993"/>
      <c r="I141" s="993"/>
      <c r="J141" s="993"/>
      <c r="K141" s="993"/>
      <c r="L141" s="993"/>
      <c r="M141" s="993"/>
      <c r="N141" s="993"/>
      <c r="O141" s="993"/>
      <c r="P141" s="993"/>
      <c r="Q141" s="993"/>
      <c r="R141" s="993"/>
      <c r="S141" s="993"/>
      <c r="T141" s="993"/>
      <c r="U141" s="993"/>
      <c r="V141" s="993"/>
    </row>
    <row r="142" spans="1:22">
      <c r="A142" s="994" t="s">
        <v>1154</v>
      </c>
      <c r="B142" s="994"/>
      <c r="C142" s="994"/>
      <c r="D142" s="994"/>
      <c r="E142" s="994"/>
      <c r="F142" s="994"/>
      <c r="G142" s="994"/>
      <c r="H142" s="994"/>
      <c r="I142" s="994"/>
      <c r="J142" s="994"/>
      <c r="K142" s="994"/>
      <c r="L142" s="994"/>
      <c r="M142" s="994"/>
      <c r="N142" s="994"/>
      <c r="O142" s="994"/>
      <c r="P142" s="994"/>
      <c r="Q142" s="994"/>
      <c r="R142" s="994"/>
      <c r="S142" s="994"/>
      <c r="T142" s="994"/>
      <c r="U142" s="994"/>
      <c r="V142" s="994"/>
    </row>
    <row r="143" spans="1:22" ht="45" customHeight="1">
      <c r="A143" s="1918" t="s">
        <v>0</v>
      </c>
      <c r="B143" s="1918"/>
      <c r="C143" s="1918"/>
      <c r="D143" s="1918"/>
      <c r="E143" s="1918"/>
      <c r="F143" s="1918"/>
      <c r="G143" s="1918"/>
      <c r="H143" s="1918"/>
      <c r="I143" s="1918"/>
      <c r="J143" s="1919" t="s">
        <v>911</v>
      </c>
      <c r="K143" s="1919"/>
      <c r="L143" s="1919"/>
      <c r="M143" s="1919"/>
      <c r="N143" s="1919"/>
      <c r="O143" s="1919"/>
      <c r="P143" s="1919"/>
      <c r="Q143" s="1919"/>
      <c r="R143" s="1919"/>
      <c r="S143" s="1919"/>
      <c r="T143" s="1919"/>
      <c r="U143" s="1919"/>
      <c r="V143" s="1919"/>
    </row>
    <row r="144" spans="1:22" ht="45" customHeight="1">
      <c r="A144" s="1918" t="s">
        <v>1</v>
      </c>
      <c r="B144" s="1918"/>
      <c r="C144" s="1918"/>
      <c r="D144" s="1918"/>
      <c r="E144" s="1918"/>
      <c r="F144" s="1918"/>
      <c r="G144" s="1918"/>
      <c r="H144" s="1918"/>
      <c r="I144" s="1918"/>
      <c r="J144" s="1919" t="s">
        <v>912</v>
      </c>
      <c r="K144" s="1919"/>
      <c r="L144" s="1919"/>
      <c r="M144" s="1919"/>
      <c r="N144" s="1919"/>
      <c r="O144" s="1919"/>
      <c r="P144" s="1919"/>
      <c r="Q144" s="1919"/>
      <c r="R144" s="1919"/>
      <c r="S144" s="1919"/>
      <c r="T144" s="1919"/>
      <c r="U144" s="1919"/>
      <c r="V144" s="1919"/>
    </row>
    <row r="145" spans="1:23" ht="45" customHeight="1">
      <c r="A145" s="1918" t="s">
        <v>2</v>
      </c>
      <c r="B145" s="1918"/>
      <c r="C145" s="1918"/>
      <c r="D145" s="1918"/>
      <c r="E145" s="1918"/>
      <c r="F145" s="1918"/>
      <c r="G145" s="1918"/>
      <c r="H145" s="1918"/>
      <c r="I145" s="1918"/>
      <c r="J145" s="1919" t="s">
        <v>58</v>
      </c>
      <c r="K145" s="1919"/>
      <c r="L145" s="1919"/>
      <c r="M145" s="1919"/>
      <c r="N145" s="1919"/>
      <c r="O145" s="1919"/>
      <c r="P145" s="1919"/>
      <c r="Q145" s="1919"/>
      <c r="R145" s="1919"/>
      <c r="S145" s="1919"/>
      <c r="T145" s="1919"/>
      <c r="U145" s="1919"/>
      <c r="V145" s="1919"/>
    </row>
    <row r="146" spans="1:23" ht="45" customHeight="1">
      <c r="A146" s="1918" t="s">
        <v>4</v>
      </c>
      <c r="B146" s="1918"/>
      <c r="C146" s="1918"/>
      <c r="D146" s="1918"/>
      <c r="E146" s="1918"/>
      <c r="F146" s="1918"/>
      <c r="G146" s="1918"/>
      <c r="H146" s="1918"/>
      <c r="I146" s="1918"/>
      <c r="J146" s="1919" t="s">
        <v>916</v>
      </c>
      <c r="K146" s="1919"/>
      <c r="L146" s="1919"/>
      <c r="M146" s="1919"/>
      <c r="N146" s="1919"/>
      <c r="O146" s="1919"/>
      <c r="P146" s="1919"/>
      <c r="Q146" s="1919"/>
      <c r="R146" s="1919"/>
      <c r="S146" s="1919"/>
      <c r="T146" s="1919"/>
      <c r="U146" s="1919"/>
      <c r="V146" s="1919" t="s">
        <v>913</v>
      </c>
      <c r="W146" s="52"/>
    </row>
    <row r="147" spans="1:23" ht="64.5" customHeight="1">
      <c r="A147" s="1918" t="s">
        <v>5</v>
      </c>
      <c r="B147" s="1918"/>
      <c r="C147" s="1918"/>
      <c r="D147" s="1918"/>
      <c r="E147" s="1918"/>
      <c r="F147" s="1918"/>
      <c r="G147" s="1918"/>
      <c r="H147" s="1918"/>
      <c r="I147" s="1918"/>
      <c r="J147" s="1919" t="s">
        <v>914</v>
      </c>
      <c r="K147" s="1919"/>
      <c r="L147" s="1919"/>
      <c r="M147" s="1919"/>
      <c r="N147" s="1919"/>
      <c r="O147" s="1919"/>
      <c r="P147" s="1919"/>
      <c r="Q147" s="1919"/>
      <c r="R147" s="1919"/>
      <c r="S147" s="1919"/>
      <c r="T147" s="1919"/>
      <c r="U147" s="1919"/>
      <c r="V147" s="1919" t="s">
        <v>914</v>
      </c>
      <c r="W147" s="52"/>
    </row>
    <row r="148" spans="1:23" ht="45" customHeight="1">
      <c r="A148" s="1918" t="s">
        <v>6</v>
      </c>
      <c r="B148" s="1918"/>
      <c r="C148" s="1918"/>
      <c r="D148" s="1918"/>
      <c r="E148" s="1918"/>
      <c r="F148" s="1918"/>
      <c r="G148" s="1918"/>
      <c r="H148" s="1918"/>
      <c r="I148" s="1918"/>
      <c r="J148" s="1919" t="s">
        <v>303</v>
      </c>
      <c r="K148" s="1919"/>
      <c r="L148" s="1919"/>
      <c r="M148" s="1919"/>
      <c r="N148" s="1919"/>
      <c r="O148" s="1919"/>
      <c r="P148" s="1919"/>
      <c r="Q148" s="1919"/>
      <c r="R148" s="1919"/>
      <c r="S148" s="1919"/>
      <c r="T148" s="1919"/>
      <c r="U148" s="1919"/>
      <c r="V148" s="1919" t="s">
        <v>303</v>
      </c>
      <c r="W148" s="52"/>
    </row>
    <row r="149" spans="1:23" ht="45" customHeight="1">
      <c r="A149" s="1918" t="s">
        <v>8</v>
      </c>
      <c r="B149" s="1918"/>
      <c r="C149" s="1918"/>
      <c r="D149" s="1918"/>
      <c r="E149" s="1918"/>
      <c r="F149" s="1918"/>
      <c r="G149" s="1918"/>
      <c r="H149" s="1918"/>
      <c r="I149" s="1918"/>
      <c r="J149" s="1919" t="s">
        <v>56</v>
      </c>
      <c r="K149" s="1919"/>
      <c r="L149" s="1919"/>
      <c r="M149" s="1919"/>
      <c r="N149" s="1919"/>
      <c r="O149" s="1919"/>
      <c r="P149" s="1919"/>
      <c r="Q149" s="1919"/>
      <c r="R149" s="1919"/>
      <c r="S149" s="1919"/>
      <c r="T149" s="1919"/>
      <c r="U149" s="1919"/>
      <c r="V149" s="1919" t="s">
        <v>56</v>
      </c>
      <c r="W149" s="52"/>
    </row>
    <row r="150" spans="1:23" ht="69.75" customHeight="1">
      <c r="A150" s="1918" t="s">
        <v>9</v>
      </c>
      <c r="B150" s="1918"/>
      <c r="C150" s="1918"/>
      <c r="D150" s="1918"/>
      <c r="E150" s="1918"/>
      <c r="F150" s="1918"/>
      <c r="G150" s="1918"/>
      <c r="H150" s="1918"/>
      <c r="I150" s="1918"/>
      <c r="J150" s="1919" t="s">
        <v>915</v>
      </c>
      <c r="K150" s="1919"/>
      <c r="L150" s="1919"/>
      <c r="M150" s="1919"/>
      <c r="N150" s="1919"/>
      <c r="O150" s="1919"/>
      <c r="P150" s="1919"/>
      <c r="Q150" s="1919"/>
      <c r="R150" s="1919"/>
      <c r="S150" s="1919"/>
      <c r="T150" s="1919"/>
      <c r="U150" s="1919"/>
      <c r="V150" s="1919" t="s">
        <v>915</v>
      </c>
      <c r="W150" s="52"/>
    </row>
    <row r="151" spans="1:23" s="55" customFormat="1" ht="54" customHeight="1">
      <c r="A151" s="1007"/>
      <c r="B151" s="1007"/>
      <c r="C151" s="1007"/>
      <c r="D151" s="1007"/>
      <c r="E151" s="1007"/>
      <c r="F151" s="1007"/>
      <c r="G151" s="1007"/>
      <c r="H151" s="1007"/>
      <c r="I151" s="1007"/>
      <c r="J151" s="1007"/>
      <c r="K151" s="1007"/>
      <c r="L151" s="1007"/>
      <c r="M151" s="1007"/>
      <c r="N151" s="1007"/>
      <c r="O151" s="1007"/>
      <c r="P151" s="1007"/>
      <c r="Q151" s="1007"/>
      <c r="R151" s="1007"/>
      <c r="S151" s="1007"/>
      <c r="T151" s="1007"/>
      <c r="U151" s="1007"/>
      <c r="V151" s="1007"/>
      <c r="W151" s="52"/>
    </row>
    <row r="152" spans="1:23" ht="60" customHeight="1">
      <c r="A152" s="1008" t="s">
        <v>10</v>
      </c>
      <c r="B152" s="1008" t="s">
        <v>11</v>
      </c>
      <c r="C152" s="1009" t="s">
        <v>12</v>
      </c>
      <c r="D152" s="1010"/>
      <c r="E152" s="1010"/>
      <c r="F152" s="1010"/>
      <c r="G152" s="1010"/>
      <c r="H152" s="1011"/>
      <c r="I152" s="1009" t="s">
        <v>13</v>
      </c>
      <c r="J152" s="1011"/>
      <c r="K152" s="1008" t="s">
        <v>14</v>
      </c>
      <c r="L152" s="1008"/>
      <c r="M152" s="1008"/>
      <c r="N152" s="1008"/>
      <c r="O152" s="1008"/>
      <c r="P152" s="1008"/>
      <c r="Q152" s="1008"/>
      <c r="R152" s="1008"/>
      <c r="S152" s="1008" t="s">
        <v>15</v>
      </c>
      <c r="T152" s="1008"/>
      <c r="U152" s="1012" t="s">
        <v>1169</v>
      </c>
      <c r="V152" s="1008" t="s">
        <v>17</v>
      </c>
      <c r="W152" s="52"/>
    </row>
    <row r="153" spans="1:23" ht="48.75" customHeight="1">
      <c r="A153" s="1008"/>
      <c r="B153" s="1008"/>
      <c r="C153" s="1008" t="s">
        <v>18</v>
      </c>
      <c r="D153" s="1024" t="s">
        <v>19</v>
      </c>
      <c r="E153" s="1024" t="s">
        <v>20</v>
      </c>
      <c r="F153" s="1008" t="s">
        <v>21</v>
      </c>
      <c r="G153" s="1024" t="s">
        <v>22</v>
      </c>
      <c r="H153" s="1024" t="s">
        <v>23</v>
      </c>
      <c r="I153" s="1008" t="s">
        <v>24</v>
      </c>
      <c r="J153" s="1024" t="s">
        <v>25</v>
      </c>
      <c r="K153" s="1008" t="s">
        <v>27</v>
      </c>
      <c r="L153" s="1019" t="s">
        <v>1170</v>
      </c>
      <c r="M153" s="1021" t="s">
        <v>26</v>
      </c>
      <c r="N153" s="1022"/>
      <c r="O153" s="1023"/>
      <c r="P153" s="1021" t="s">
        <v>54</v>
      </c>
      <c r="Q153" s="1022"/>
      <c r="R153" s="1023"/>
      <c r="S153" s="1008" t="s">
        <v>1167</v>
      </c>
      <c r="T153" s="1008" t="s">
        <v>1168</v>
      </c>
      <c r="U153" s="1012"/>
      <c r="V153" s="1008"/>
      <c r="W153" s="52"/>
    </row>
    <row r="154" spans="1:23" ht="79.900000000000006" customHeight="1">
      <c r="A154" s="1008"/>
      <c r="B154" s="1008"/>
      <c r="C154" s="1008"/>
      <c r="D154" s="1025"/>
      <c r="E154" s="1025"/>
      <c r="F154" s="1008"/>
      <c r="G154" s="1026"/>
      <c r="H154" s="1026"/>
      <c r="I154" s="1008"/>
      <c r="J154" s="1026"/>
      <c r="K154" s="1008"/>
      <c r="L154" s="1020"/>
      <c r="M154" s="150" t="s">
        <v>30</v>
      </c>
      <c r="N154" s="150" t="s">
        <v>31</v>
      </c>
      <c r="O154" s="150" t="s">
        <v>32</v>
      </c>
      <c r="P154" s="150" t="s">
        <v>1171</v>
      </c>
      <c r="Q154" s="150" t="s">
        <v>1172</v>
      </c>
      <c r="R154" s="150" t="s">
        <v>1173</v>
      </c>
      <c r="S154" s="1008"/>
      <c r="T154" s="1008"/>
      <c r="U154" s="1012"/>
      <c r="V154" s="1008"/>
      <c r="W154" s="52"/>
    </row>
    <row r="155" spans="1:23" ht="189.75" customHeight="1">
      <c r="A155" s="219">
        <v>1</v>
      </c>
      <c r="B155" s="149"/>
      <c r="C155" s="126" t="s">
        <v>917</v>
      </c>
      <c r="D155" s="131" t="s">
        <v>918</v>
      </c>
      <c r="E155" s="126" t="s">
        <v>919</v>
      </c>
      <c r="F155" s="126" t="s">
        <v>920</v>
      </c>
      <c r="G155" s="149" t="s">
        <v>940</v>
      </c>
      <c r="H155" s="149" t="s">
        <v>912</v>
      </c>
      <c r="I155" s="214">
        <v>43466</v>
      </c>
      <c r="J155" s="214">
        <v>43800</v>
      </c>
      <c r="K155" s="1042">
        <v>107809.24</v>
      </c>
      <c r="L155" s="1042">
        <v>133314.13200000001</v>
      </c>
      <c r="M155" s="10"/>
      <c r="N155" s="10"/>
      <c r="O155" s="10"/>
      <c r="P155" s="1045"/>
      <c r="Q155" s="1045"/>
      <c r="R155" s="1027">
        <f>P155+Q155</f>
        <v>0</v>
      </c>
      <c r="S155" s="1047">
        <f>L155-K155</f>
        <v>25504.892000000007</v>
      </c>
      <c r="T155" s="1039">
        <f>S155/K155*100</f>
        <v>23.657426766017466</v>
      </c>
      <c r="U155" s="1039">
        <f>L155/L160*100</f>
        <v>100</v>
      </c>
      <c r="V155" s="149" t="s">
        <v>912</v>
      </c>
      <c r="W155" s="52"/>
    </row>
    <row r="156" spans="1:23" ht="204" customHeight="1">
      <c r="A156" s="219">
        <v>2</v>
      </c>
      <c r="B156" s="149"/>
      <c r="C156" s="126" t="s">
        <v>921</v>
      </c>
      <c r="D156" s="1920" t="s">
        <v>922</v>
      </c>
      <c r="E156" s="126" t="s">
        <v>923</v>
      </c>
      <c r="F156" s="126" t="s">
        <v>924</v>
      </c>
      <c r="G156" s="126" t="s">
        <v>925</v>
      </c>
      <c r="H156" s="149" t="s">
        <v>912</v>
      </c>
      <c r="I156" s="214">
        <v>43466</v>
      </c>
      <c r="J156" s="214">
        <v>43800</v>
      </c>
      <c r="K156" s="1043"/>
      <c r="L156" s="1043"/>
      <c r="M156" s="10"/>
      <c r="N156" s="10"/>
      <c r="O156" s="10"/>
      <c r="P156" s="1698"/>
      <c r="Q156" s="1698"/>
      <c r="R156" s="1709"/>
      <c r="S156" s="1048"/>
      <c r="T156" s="1040"/>
      <c r="U156" s="1040"/>
      <c r="V156" s="149" t="s">
        <v>912</v>
      </c>
      <c r="W156" s="52"/>
    </row>
    <row r="157" spans="1:23" ht="163.5" customHeight="1">
      <c r="A157" s="219">
        <v>3</v>
      </c>
      <c r="B157" s="149"/>
      <c r="C157" s="149" t="s">
        <v>926</v>
      </c>
      <c r="D157" s="1921"/>
      <c r="E157" s="129" t="s">
        <v>927</v>
      </c>
      <c r="F157" s="126" t="s">
        <v>928</v>
      </c>
      <c r="G157" s="149" t="s">
        <v>929</v>
      </c>
      <c r="H157" s="149" t="s">
        <v>912</v>
      </c>
      <c r="I157" s="214">
        <v>43466</v>
      </c>
      <c r="J157" s="214">
        <v>43800</v>
      </c>
      <c r="K157" s="1043"/>
      <c r="L157" s="1043"/>
      <c r="M157" s="10"/>
      <c r="N157" s="10"/>
      <c r="O157" s="10"/>
      <c r="P157" s="1046"/>
      <c r="Q157" s="1046"/>
      <c r="R157" s="1028"/>
      <c r="S157" s="1048"/>
      <c r="T157" s="1040"/>
      <c r="U157" s="1040"/>
      <c r="V157" s="149" t="s">
        <v>912</v>
      </c>
    </row>
    <row r="158" spans="1:23" ht="144.75" customHeight="1">
      <c r="A158" s="219">
        <v>4</v>
      </c>
      <c r="B158" s="149"/>
      <c r="C158" s="126" t="s">
        <v>930</v>
      </c>
      <c r="D158" s="131" t="s">
        <v>931</v>
      </c>
      <c r="E158" s="126" t="s">
        <v>932</v>
      </c>
      <c r="F158" s="126" t="s">
        <v>933</v>
      </c>
      <c r="G158" s="126" t="s">
        <v>938</v>
      </c>
      <c r="H158" s="126" t="s">
        <v>912</v>
      </c>
      <c r="I158" s="214">
        <v>43466</v>
      </c>
      <c r="J158" s="214">
        <v>43800</v>
      </c>
      <c r="K158" s="1043"/>
      <c r="L158" s="1043"/>
      <c r="M158" s="10"/>
      <c r="N158" s="10"/>
      <c r="O158" s="10"/>
      <c r="P158" s="36"/>
      <c r="Q158" s="36"/>
      <c r="R158" s="37">
        <f>P158+Q158</f>
        <v>0</v>
      </c>
      <c r="S158" s="1048"/>
      <c r="T158" s="1040"/>
      <c r="U158" s="1040"/>
      <c r="V158" s="149" t="s">
        <v>912</v>
      </c>
    </row>
    <row r="159" spans="1:23" ht="153" customHeight="1">
      <c r="A159" s="219">
        <v>5</v>
      </c>
      <c r="B159" s="149"/>
      <c r="C159" s="126" t="s">
        <v>939</v>
      </c>
      <c r="D159" s="131" t="s">
        <v>934</v>
      </c>
      <c r="E159" s="126" t="s">
        <v>935</v>
      </c>
      <c r="F159" s="126" t="s">
        <v>936</v>
      </c>
      <c r="G159" s="126" t="s">
        <v>937</v>
      </c>
      <c r="H159" s="149" t="s">
        <v>912</v>
      </c>
      <c r="I159" s="214">
        <v>43466</v>
      </c>
      <c r="J159" s="214">
        <v>43800</v>
      </c>
      <c r="K159" s="1043"/>
      <c r="L159" s="1043"/>
      <c r="M159" s="10"/>
      <c r="N159" s="10"/>
      <c r="O159" s="10"/>
      <c r="P159" s="36"/>
      <c r="Q159" s="36"/>
      <c r="R159" s="37">
        <f>P159+Q159</f>
        <v>0</v>
      </c>
      <c r="S159" s="1049"/>
      <c r="T159" s="1041"/>
      <c r="U159" s="1041"/>
      <c r="V159" s="149" t="s">
        <v>912</v>
      </c>
    </row>
    <row r="160" spans="1:23" s="54" customFormat="1" ht="24.75" customHeight="1">
      <c r="A160" s="1013" t="s">
        <v>38</v>
      </c>
      <c r="B160" s="1014"/>
      <c r="C160" s="1014"/>
      <c r="D160" s="1014"/>
      <c r="E160" s="1014"/>
      <c r="F160" s="1014"/>
      <c r="G160" s="1014"/>
      <c r="H160" s="1014"/>
      <c r="I160" s="1014"/>
      <c r="J160" s="1015"/>
      <c r="K160" s="111">
        <f>SUM(K155)</f>
        <v>107809.24</v>
      </c>
      <c r="L160" s="111">
        <f>SUM(L155)</f>
        <v>133314.13200000001</v>
      </c>
      <c r="M160" s="13">
        <f>SUM(M155:M156)</f>
        <v>0</v>
      </c>
      <c r="N160" s="13"/>
      <c r="O160" s="13"/>
      <c r="P160" s="13">
        <f>SUM(P155:P158)</f>
        <v>0</v>
      </c>
      <c r="Q160" s="13">
        <f>SUM(Q155:Q158)</f>
        <v>0</v>
      </c>
      <c r="R160" s="13">
        <f>SUM(R155:R158)</f>
        <v>0</v>
      </c>
      <c r="S160" s="154">
        <f>SUM(S155)</f>
        <v>25504.892000000007</v>
      </c>
      <c r="T160" s="62">
        <f>IFERROR(S160/K160*100,0)</f>
        <v>23.657426766017466</v>
      </c>
      <c r="U160" s="62">
        <f>SUM(U155:U159)</f>
        <v>100</v>
      </c>
      <c r="V160" s="63"/>
    </row>
    <row r="161" spans="1:22">
      <c r="A161" s="43" t="s">
        <v>39</v>
      </c>
      <c r="B161" s="43"/>
      <c r="C161" s="43"/>
      <c r="D161" s="43"/>
      <c r="E161" s="43"/>
      <c r="F161" s="43"/>
      <c r="G161" s="43"/>
      <c r="H161" s="43"/>
      <c r="I161" s="43"/>
      <c r="J161" s="43"/>
      <c r="K161" s="44"/>
      <c r="L161" s="44"/>
      <c r="M161" s="44"/>
      <c r="N161" s="44"/>
      <c r="O161" s="44"/>
      <c r="P161" s="47"/>
      <c r="Q161" s="47"/>
      <c r="R161" s="48"/>
      <c r="S161" s="203"/>
      <c r="T161" s="43"/>
      <c r="U161" s="43"/>
      <c r="V161" s="43"/>
    </row>
    <row r="162" spans="1:22" ht="36" customHeight="1">
      <c r="A162" s="1001" t="s">
        <v>40</v>
      </c>
      <c r="B162" s="1002"/>
      <c r="C162" s="1002"/>
      <c r="D162" s="1002"/>
      <c r="E162" s="1002"/>
      <c r="F162" s="1002"/>
      <c r="G162" s="1002"/>
      <c r="H162" s="1002"/>
      <c r="I162" s="1002"/>
      <c r="J162" s="1002"/>
      <c r="K162" s="1002"/>
      <c r="L162" s="1002"/>
      <c r="M162" s="1002"/>
      <c r="N162" s="1002"/>
      <c r="O162" s="1002"/>
      <c r="P162" s="1002"/>
      <c r="Q162" s="1002"/>
      <c r="R162" s="1002"/>
      <c r="S162" s="1002"/>
      <c r="T162" s="1002"/>
      <c r="U162" s="1002"/>
      <c r="V162" s="1003"/>
    </row>
    <row r="163" spans="1:22" ht="95.25" customHeight="1">
      <c r="A163" s="1034"/>
      <c r="B163" s="1035"/>
      <c r="C163" s="1035"/>
      <c r="D163" s="1035"/>
      <c r="E163" s="1035"/>
      <c r="F163" s="1035"/>
      <c r="G163" s="1035"/>
      <c r="H163" s="1035"/>
      <c r="I163" s="1035"/>
      <c r="J163" s="1035"/>
      <c r="K163" s="1035"/>
      <c r="L163" s="1035"/>
      <c r="M163" s="1035"/>
      <c r="N163" s="1035"/>
      <c r="O163" s="1035"/>
      <c r="P163" s="1035"/>
      <c r="Q163" s="1035"/>
      <c r="R163" s="1035"/>
      <c r="S163" s="1035"/>
      <c r="T163" s="1035"/>
      <c r="U163" s="1035"/>
      <c r="V163" s="1036"/>
    </row>
    <row r="164" spans="1:22" ht="15" hidden="1" customHeight="1">
      <c r="A164" s="1037" t="s">
        <v>41</v>
      </c>
      <c r="B164" s="1037"/>
      <c r="C164" s="1037"/>
      <c r="D164" s="1037"/>
      <c r="E164" s="1037"/>
      <c r="F164" s="1037"/>
      <c r="G164" s="1037"/>
      <c r="H164" s="1037"/>
      <c r="I164" s="1037"/>
      <c r="J164" s="64"/>
      <c r="K164" s="64"/>
      <c r="L164" s="64"/>
      <c r="M164" s="64"/>
      <c r="N164" s="64"/>
      <c r="O164" s="64"/>
      <c r="P164" s="64"/>
      <c r="Q164" s="64"/>
      <c r="R164" s="64"/>
      <c r="S164" s="64"/>
      <c r="T164" s="64"/>
      <c r="U164" s="64"/>
      <c r="V164" s="64"/>
    </row>
    <row r="165" spans="1:22" ht="15" hidden="1" customHeight="1">
      <c r="A165" s="65" t="s">
        <v>42</v>
      </c>
      <c r="B165" s="65"/>
      <c r="C165" s="1033" t="s">
        <v>43</v>
      </c>
      <c r="D165" s="1033"/>
      <c r="E165" s="1033"/>
      <c r="F165" s="1033"/>
      <c r="G165" s="1033"/>
      <c r="H165" s="1033"/>
      <c r="I165" s="1033"/>
      <c r="V165" s="57"/>
    </row>
    <row r="166" spans="1:22" ht="15" hidden="1" customHeight="1">
      <c r="A166" s="65" t="s">
        <v>44</v>
      </c>
      <c r="B166" s="65"/>
      <c r="C166" s="1033" t="s">
        <v>45</v>
      </c>
      <c r="D166" s="1033"/>
      <c r="E166" s="1033"/>
      <c r="F166" s="1033"/>
      <c r="G166" s="1033"/>
      <c r="H166" s="1033"/>
      <c r="I166" s="1033"/>
      <c r="V166" s="57"/>
    </row>
    <row r="167" spans="1:22" ht="15" hidden="1" customHeight="1">
      <c r="A167" s="65" t="s">
        <v>46</v>
      </c>
      <c r="B167" s="65"/>
      <c r="C167" s="1033" t="s">
        <v>47</v>
      </c>
      <c r="D167" s="1033"/>
      <c r="E167" s="1033"/>
      <c r="F167" s="1033"/>
      <c r="G167" s="1033"/>
      <c r="H167" s="1033"/>
      <c r="I167" s="1033"/>
      <c r="V167" s="57"/>
    </row>
    <row r="168" spans="1:22" ht="15" hidden="1" customHeight="1">
      <c r="A168" s="65" t="s">
        <v>48</v>
      </c>
      <c r="B168" s="65"/>
      <c r="C168" s="1033" t="s">
        <v>49</v>
      </c>
      <c r="D168" s="1033"/>
      <c r="E168" s="1033"/>
      <c r="F168" s="1033"/>
      <c r="G168" s="1033"/>
      <c r="H168" s="1033"/>
      <c r="I168" s="1033"/>
      <c r="V168" s="57"/>
    </row>
    <row r="169" spans="1:22" ht="35.25" customHeight="1"/>
  </sheetData>
  <sheetProtection formatCells="0" formatRows="0" insertRows="0" deleteRows="0"/>
  <mergeCells count="156">
    <mergeCell ref="A151:V151"/>
    <mergeCell ref="A152:A154"/>
    <mergeCell ref="C167:I167"/>
    <mergeCell ref="C168:I168"/>
    <mergeCell ref="A160:J160"/>
    <mergeCell ref="A162:V162"/>
    <mergeCell ref="A163:V163"/>
    <mergeCell ref="A164:I164"/>
    <mergeCell ref="C165:I165"/>
    <mergeCell ref="K155:K159"/>
    <mergeCell ref="L155:L159"/>
    <mergeCell ref="P155:P157"/>
    <mergeCell ref="Q155:Q157"/>
    <mergeCell ref="C166:I166"/>
    <mergeCell ref="U155:U159"/>
    <mergeCell ref="R155:R157"/>
    <mergeCell ref="D156:D157"/>
    <mergeCell ref="A141:V141"/>
    <mergeCell ref="A142:V142"/>
    <mergeCell ref="A143:I143"/>
    <mergeCell ref="J143:V143"/>
    <mergeCell ref="A144:I144"/>
    <mergeCell ref="J144:V144"/>
    <mergeCell ref="A149:I149"/>
    <mergeCell ref="J149:V149"/>
    <mergeCell ref="A150:I150"/>
    <mergeCell ref="A145:I145"/>
    <mergeCell ref="A146:I146"/>
    <mergeCell ref="A147:I147"/>
    <mergeCell ref="J145:V145"/>
    <mergeCell ref="J146:V146"/>
    <mergeCell ref="J147:V147"/>
    <mergeCell ref="A148:I148"/>
    <mergeCell ref="J148:V148"/>
    <mergeCell ref="J150:V150"/>
    <mergeCell ref="U152:U154"/>
    <mergeCell ref="V152:V154"/>
    <mergeCell ref="C153:C154"/>
    <mergeCell ref="F153:F154"/>
    <mergeCell ref="G153:G154"/>
    <mergeCell ref="H153:H154"/>
    <mergeCell ref="I153:I154"/>
    <mergeCell ref="S155:S159"/>
    <mergeCell ref="T155:T159"/>
    <mergeCell ref="S152:T152"/>
    <mergeCell ref="L153:L154"/>
    <mergeCell ref="M153:O153"/>
    <mergeCell ref="P153:R153"/>
    <mergeCell ref="S153:S154"/>
    <mergeCell ref="B152:B154"/>
    <mergeCell ref="C152:H152"/>
    <mergeCell ref="I152:J152"/>
    <mergeCell ref="K152:R152"/>
    <mergeCell ref="D153:D154"/>
    <mergeCell ref="E153:E154"/>
    <mergeCell ref="T153:T154"/>
    <mergeCell ref="J153:J154"/>
    <mergeCell ref="K153:K154"/>
    <mergeCell ref="B11:D11"/>
    <mergeCell ref="A12:F12"/>
    <mergeCell ref="A13:F13"/>
    <mergeCell ref="A14:F16"/>
    <mergeCell ref="A17:F17"/>
    <mergeCell ref="A6:F7"/>
    <mergeCell ref="B8:F8"/>
    <mergeCell ref="B9:D9"/>
    <mergeCell ref="E9:F9"/>
    <mergeCell ref="B10:D10"/>
    <mergeCell ref="E10:F10"/>
    <mergeCell ref="A40:F40"/>
    <mergeCell ref="A41:F41"/>
    <mergeCell ref="A42:C42"/>
    <mergeCell ref="D42:F42"/>
    <mergeCell ref="A43:C43"/>
    <mergeCell ref="D43:F43"/>
    <mergeCell ref="A18:F18"/>
    <mergeCell ref="A19:C19"/>
    <mergeCell ref="D19:F39"/>
    <mergeCell ref="B21:C21"/>
    <mergeCell ref="B22:C22"/>
    <mergeCell ref="A23:A24"/>
    <mergeCell ref="A25:A27"/>
    <mergeCell ref="A28:A35"/>
    <mergeCell ref="A47:C47"/>
    <mergeCell ref="D47:F47"/>
    <mergeCell ref="A48:C48"/>
    <mergeCell ref="D48:F48"/>
    <mergeCell ref="A49:F49"/>
    <mergeCell ref="A44:C44"/>
    <mergeCell ref="D44:F44"/>
    <mergeCell ref="A45:C45"/>
    <mergeCell ref="D45:F45"/>
    <mergeCell ref="A46:C46"/>
    <mergeCell ref="A55:C55"/>
    <mergeCell ref="A56:C56"/>
    <mergeCell ref="A57:C57"/>
    <mergeCell ref="A58:C58"/>
    <mergeCell ref="A59:F59"/>
    <mergeCell ref="A50:F50"/>
    <mergeCell ref="A51:C51"/>
    <mergeCell ref="A52:C52"/>
    <mergeCell ref="A53:C53"/>
    <mergeCell ref="A54:C54"/>
    <mergeCell ref="A65:E65"/>
    <mergeCell ref="A66:E66"/>
    <mergeCell ref="A67:E67"/>
    <mergeCell ref="A68:E68"/>
    <mergeCell ref="A69:E69"/>
    <mergeCell ref="A60:F60"/>
    <mergeCell ref="A61:F61"/>
    <mergeCell ref="A62:E62"/>
    <mergeCell ref="A64:E64"/>
    <mergeCell ref="A75:E75"/>
    <mergeCell ref="A76:F76"/>
    <mergeCell ref="A77:F77"/>
    <mergeCell ref="A78:F78"/>
    <mergeCell ref="A79:F79"/>
    <mergeCell ref="A70:E70"/>
    <mergeCell ref="A71:E71"/>
    <mergeCell ref="A72:E72"/>
    <mergeCell ref="A73:E73"/>
    <mergeCell ref="A74:E74"/>
    <mergeCell ref="E94:F94"/>
    <mergeCell ref="A85:F85"/>
    <mergeCell ref="A87:C87"/>
    <mergeCell ref="D87:F87"/>
    <mergeCell ref="A88:C88"/>
    <mergeCell ref="D88:F88"/>
    <mergeCell ref="A80:F80"/>
    <mergeCell ref="A81:F81"/>
    <mergeCell ref="A82:F82"/>
    <mergeCell ref="A83:F83"/>
    <mergeCell ref="A113:F113"/>
    <mergeCell ref="A114:F114"/>
    <mergeCell ref="A115:F115"/>
    <mergeCell ref="A84:C84"/>
    <mergeCell ref="A108:C108"/>
    <mergeCell ref="A109:C109"/>
    <mergeCell ref="A110:F110"/>
    <mergeCell ref="A111:F111"/>
    <mergeCell ref="A112:F112"/>
    <mergeCell ref="A103:C103"/>
    <mergeCell ref="A104:C104"/>
    <mergeCell ref="A105:C105"/>
    <mergeCell ref="A106:C106"/>
    <mergeCell ref="A107:C107"/>
    <mergeCell ref="A95:B95"/>
    <mergeCell ref="C95:D95"/>
    <mergeCell ref="E95:F95"/>
    <mergeCell ref="A97:F97"/>
    <mergeCell ref="A102:F102"/>
    <mergeCell ref="C89:C90"/>
    <mergeCell ref="F89:F90"/>
    <mergeCell ref="A93:F93"/>
    <mergeCell ref="A94:B94"/>
    <mergeCell ref="C94:D94"/>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W183"/>
  <sheetViews>
    <sheetView showGridLines="0" zoomScale="55" zoomScaleNormal="55" zoomScaleSheetLayoutView="80" workbookViewId="0">
      <selection activeCell="E143" sqref="E143"/>
    </sheetView>
  </sheetViews>
  <sheetFormatPr defaultColWidth="9.140625" defaultRowHeight="26.25"/>
  <cols>
    <col min="1" max="1" width="36" style="57" customWidth="1"/>
    <col min="2" max="2" width="32.5703125" style="57" customWidth="1"/>
    <col min="3" max="3" width="64" style="57" customWidth="1"/>
    <col min="4" max="4" width="60.5703125" style="57" customWidth="1"/>
    <col min="5" max="5" width="116.5703125" style="57" customWidth="1"/>
    <col min="6" max="6" width="80.28515625" style="57" customWidth="1"/>
    <col min="7" max="7" width="51" style="57" customWidth="1"/>
    <col min="8" max="8" width="26.42578125" style="57" customWidth="1"/>
    <col min="9" max="9" width="24.7109375" style="57" customWidth="1"/>
    <col min="10" max="10" width="20.5703125" style="57" customWidth="1"/>
    <col min="11" max="11" width="35.5703125" style="57" customWidth="1"/>
    <col min="12" max="15" width="32.28515625" style="57" customWidth="1"/>
    <col min="16" max="16" width="28.5703125" style="57" customWidth="1"/>
    <col min="17" max="17" width="27.140625" style="57" customWidth="1"/>
    <col min="18" max="18" width="30" style="57" customWidth="1"/>
    <col min="19" max="19" width="27.140625" style="57" customWidth="1"/>
    <col min="20" max="20" width="25" style="57" customWidth="1"/>
    <col min="21" max="21" width="20" style="57" customWidth="1"/>
    <col min="22" max="22" width="36" style="58" customWidth="1"/>
    <col min="23" max="23" width="167.85546875" style="53" bestFit="1" customWidth="1"/>
    <col min="24" max="24" width="50.28515625" style="53" customWidth="1"/>
    <col min="25" max="26" width="9.140625" style="53"/>
    <col min="27" max="27" width="14" style="53" bestFit="1" customWidth="1"/>
    <col min="28" max="16384" width="9.140625" style="53"/>
  </cols>
  <sheetData>
    <row r="4" spans="1:15" ht="33.75">
      <c r="K4" s="66"/>
      <c r="L4" s="66"/>
      <c r="M4" s="66"/>
      <c r="N4" s="66"/>
      <c r="O4" s="66"/>
    </row>
    <row r="5" spans="1:15" ht="34.5" thickBot="1">
      <c r="K5" s="66"/>
      <c r="L5" s="66"/>
      <c r="M5" s="66"/>
      <c r="N5" s="66"/>
      <c r="O5" s="66"/>
    </row>
    <row r="6" spans="1:15" ht="33.75">
      <c r="A6" s="1253" t="s">
        <v>1176</v>
      </c>
      <c r="B6" s="1254"/>
      <c r="C6" s="1254"/>
      <c r="D6" s="1254"/>
      <c r="E6" s="1254"/>
      <c r="F6" s="1255"/>
      <c r="K6" s="66"/>
      <c r="L6" s="66"/>
      <c r="M6" s="66"/>
      <c r="N6" s="66"/>
      <c r="O6" s="66"/>
    </row>
    <row r="7" spans="1:15" ht="34.5" thickBot="1">
      <c r="A7" s="1256"/>
      <c r="B7" s="1257"/>
      <c r="C7" s="1257"/>
      <c r="D7" s="1257"/>
      <c r="E7" s="1257"/>
      <c r="F7" s="1258"/>
      <c r="K7" s="66"/>
      <c r="L7" s="66"/>
      <c r="M7" s="66"/>
      <c r="N7" s="66"/>
      <c r="O7" s="66"/>
    </row>
    <row r="8" spans="1:15" ht="52.5" customHeight="1" thickBot="1">
      <c r="A8" s="804" t="s">
        <v>1177</v>
      </c>
      <c r="B8" s="1909" t="s">
        <v>2251</v>
      </c>
      <c r="C8" s="1910"/>
      <c r="D8" s="1910"/>
      <c r="E8" s="1910"/>
      <c r="F8" s="1911"/>
      <c r="K8" s="66"/>
      <c r="L8" s="66"/>
      <c r="M8" s="66"/>
      <c r="N8" s="66"/>
      <c r="O8" s="66"/>
    </row>
    <row r="9" spans="1:15" ht="49.5" customHeight="1" thickBot="1">
      <c r="A9" s="805" t="s">
        <v>1178</v>
      </c>
      <c r="B9" s="1873" t="s">
        <v>1179</v>
      </c>
      <c r="C9" s="1874"/>
      <c r="D9" s="1912"/>
      <c r="E9" s="1913" t="s">
        <v>1180</v>
      </c>
      <c r="F9" s="1914"/>
      <c r="K9" s="66"/>
      <c r="L9" s="66"/>
      <c r="M9" s="66"/>
      <c r="N9" s="66"/>
      <c r="O9" s="66"/>
    </row>
    <row r="10" spans="1:15" ht="34.5" thickBot="1">
      <c r="A10" s="804" t="s">
        <v>1181</v>
      </c>
      <c r="B10" s="1861" t="s">
        <v>1427</v>
      </c>
      <c r="C10" s="1862"/>
      <c r="D10" s="1915"/>
      <c r="E10" s="1916" t="s">
        <v>1428</v>
      </c>
      <c r="F10" s="1917"/>
      <c r="K10" s="66"/>
      <c r="L10" s="66"/>
      <c r="M10" s="66"/>
      <c r="N10" s="66"/>
      <c r="O10" s="66"/>
    </row>
    <row r="11" spans="1:15" ht="34.5" thickBot="1">
      <c r="A11" s="804" t="s">
        <v>1183</v>
      </c>
      <c r="B11" s="1895" t="s">
        <v>1429</v>
      </c>
      <c r="C11" s="1896"/>
      <c r="D11" s="1896"/>
      <c r="E11" s="806"/>
      <c r="F11" s="807"/>
      <c r="K11" s="66"/>
      <c r="L11" s="66"/>
      <c r="M11" s="66"/>
      <c r="N11" s="66"/>
      <c r="O11" s="66"/>
    </row>
    <row r="12" spans="1:15" ht="34.5" thickBot="1">
      <c r="A12" s="1284" t="s">
        <v>1185</v>
      </c>
      <c r="B12" s="1285"/>
      <c r="C12" s="1285"/>
      <c r="D12" s="1285"/>
      <c r="E12" s="1285"/>
      <c r="F12" s="1286"/>
      <c r="K12" s="66"/>
      <c r="L12" s="66"/>
      <c r="M12" s="66"/>
      <c r="N12" s="66"/>
      <c r="O12" s="66"/>
    </row>
    <row r="13" spans="1:15" ht="34.5" thickBot="1">
      <c r="A13" s="1937" t="s">
        <v>1186</v>
      </c>
      <c r="B13" s="1938"/>
      <c r="C13" s="1938"/>
      <c r="D13" s="1938"/>
      <c r="E13" s="1938"/>
      <c r="F13" s="1939"/>
      <c r="K13" s="66"/>
      <c r="L13" s="66"/>
      <c r="M13" s="66"/>
      <c r="N13" s="66"/>
      <c r="O13" s="66"/>
    </row>
    <row r="14" spans="1:15" ht="33.75">
      <c r="A14" s="1900" t="s">
        <v>259</v>
      </c>
      <c r="B14" s="1901"/>
      <c r="C14" s="1901"/>
      <c r="D14" s="1901"/>
      <c r="E14" s="1901"/>
      <c r="F14" s="1902"/>
      <c r="K14" s="66"/>
      <c r="L14" s="66"/>
      <c r="M14" s="66"/>
      <c r="N14" s="66"/>
      <c r="O14" s="66"/>
    </row>
    <row r="15" spans="1:15" ht="21" customHeight="1" thickBot="1">
      <c r="A15" s="1903"/>
      <c r="B15" s="1904"/>
      <c r="C15" s="1904"/>
      <c r="D15" s="1904"/>
      <c r="E15" s="1904"/>
      <c r="F15" s="1905"/>
      <c r="K15" s="66"/>
      <c r="L15" s="66"/>
      <c r="M15" s="66"/>
      <c r="N15" s="66"/>
      <c r="O15" s="66"/>
    </row>
    <row r="16" spans="1:15" ht="34.5" hidden="1" thickBot="1">
      <c r="A16" s="1906"/>
      <c r="B16" s="1907"/>
      <c r="C16" s="1907"/>
      <c r="D16" s="1907"/>
      <c r="E16" s="1907"/>
      <c r="F16" s="1908"/>
      <c r="K16" s="66"/>
      <c r="L16" s="66"/>
      <c r="M16" s="66"/>
      <c r="N16" s="66"/>
      <c r="O16" s="66"/>
    </row>
    <row r="17" spans="1:15" ht="34.5" thickBot="1">
      <c r="A17" s="1172" t="s">
        <v>1187</v>
      </c>
      <c r="B17" s="1173"/>
      <c r="C17" s="1173"/>
      <c r="D17" s="1173"/>
      <c r="E17" s="1173"/>
      <c r="F17" s="1174"/>
      <c r="K17" s="66"/>
      <c r="L17" s="66"/>
      <c r="M17" s="66"/>
      <c r="N17" s="66"/>
      <c r="O17" s="66"/>
    </row>
    <row r="18" spans="1:15" ht="34.5" thickBot="1">
      <c r="A18" s="1842" t="s">
        <v>1188</v>
      </c>
      <c r="B18" s="1843"/>
      <c r="C18" s="1843"/>
      <c r="D18" s="1843"/>
      <c r="E18" s="1843"/>
      <c r="F18" s="1844"/>
      <c r="K18" s="66"/>
      <c r="L18" s="66"/>
      <c r="M18" s="66"/>
      <c r="N18" s="66"/>
      <c r="O18" s="66"/>
    </row>
    <row r="19" spans="1:15" ht="33.75">
      <c r="A19" s="1272" t="s">
        <v>1189</v>
      </c>
      <c r="B19" s="1273"/>
      <c r="C19" s="1274"/>
      <c r="D19" s="472"/>
      <c r="E19" s="1276"/>
      <c r="F19" s="1276"/>
      <c r="K19" s="66"/>
      <c r="L19" s="66"/>
      <c r="M19" s="66"/>
      <c r="N19" s="66"/>
      <c r="O19" s="66"/>
    </row>
    <row r="20" spans="1:15" ht="33.75">
      <c r="A20" s="284" t="s">
        <v>1190</v>
      </c>
      <c r="B20" s="285" t="s">
        <v>1191</v>
      </c>
      <c r="C20" s="286" t="s">
        <v>1192</v>
      </c>
      <c r="D20" s="1934"/>
      <c r="E20" s="1278"/>
      <c r="F20" s="1278"/>
      <c r="K20" s="66"/>
      <c r="L20" s="66"/>
      <c r="M20" s="66"/>
      <c r="N20" s="66"/>
      <c r="O20" s="66"/>
    </row>
    <row r="21" spans="1:15" ht="33.75">
      <c r="A21" s="287" t="s">
        <v>1193</v>
      </c>
      <c r="B21" s="1935" t="s">
        <v>1289</v>
      </c>
      <c r="C21" s="1936"/>
      <c r="D21" s="1277"/>
      <c r="E21" s="1278"/>
      <c r="F21" s="1278"/>
      <c r="K21" s="66"/>
      <c r="L21" s="66"/>
      <c r="M21" s="66"/>
      <c r="N21" s="66"/>
      <c r="O21" s="66"/>
    </row>
    <row r="22" spans="1:15" ht="41.25" customHeight="1">
      <c r="A22" s="473" t="s">
        <v>1195</v>
      </c>
      <c r="B22" s="1932" t="s">
        <v>1196</v>
      </c>
      <c r="C22" s="1933"/>
      <c r="D22" s="1277"/>
      <c r="E22" s="1278"/>
      <c r="F22" s="1278"/>
      <c r="K22" s="66"/>
      <c r="L22" s="66"/>
      <c r="M22" s="66"/>
      <c r="N22" s="66"/>
      <c r="O22" s="66"/>
    </row>
    <row r="23" spans="1:15" ht="84" customHeight="1">
      <c r="A23" s="1279" t="s">
        <v>1197</v>
      </c>
      <c r="B23" s="808" t="s">
        <v>1198</v>
      </c>
      <c r="C23" s="809">
        <v>1</v>
      </c>
      <c r="D23" s="288"/>
      <c r="E23" s="1278"/>
      <c r="F23" s="1278"/>
      <c r="K23" s="66"/>
      <c r="L23" s="66"/>
      <c r="M23" s="66"/>
      <c r="N23" s="66"/>
      <c r="O23" s="66"/>
    </row>
    <row r="24" spans="1:15" ht="56.25" customHeight="1">
      <c r="A24" s="1280"/>
      <c r="B24" s="808" t="s">
        <v>183</v>
      </c>
      <c r="C24" s="809">
        <v>1</v>
      </c>
      <c r="D24" s="288"/>
      <c r="E24" s="1278"/>
      <c r="F24" s="1278"/>
      <c r="K24" s="66"/>
      <c r="L24" s="66"/>
      <c r="M24" s="66"/>
      <c r="N24" s="66"/>
      <c r="O24" s="66"/>
    </row>
    <row r="25" spans="1:15" ht="90" customHeight="1">
      <c r="A25" s="1279" t="s">
        <v>1199</v>
      </c>
      <c r="B25" s="808" t="s">
        <v>61</v>
      </c>
      <c r="C25" s="809">
        <v>1</v>
      </c>
      <c r="D25" s="288"/>
      <c r="E25" s="1278"/>
      <c r="F25" s="1278"/>
      <c r="K25" s="66"/>
      <c r="L25" s="66"/>
      <c r="M25" s="66"/>
      <c r="N25" s="66"/>
      <c r="O25" s="66"/>
    </row>
    <row r="26" spans="1:15" ht="105.75" customHeight="1">
      <c r="A26" s="1281"/>
      <c r="B26" s="808" t="s">
        <v>1057</v>
      </c>
      <c r="C26" s="809">
        <v>27</v>
      </c>
      <c r="D26" s="288"/>
      <c r="E26" s="1278"/>
      <c r="F26" s="1278"/>
      <c r="K26" s="66"/>
      <c r="L26" s="66"/>
      <c r="M26" s="66"/>
      <c r="N26" s="66"/>
      <c r="O26" s="66"/>
    </row>
    <row r="27" spans="1:15" ht="120.75" customHeight="1">
      <c r="A27" s="1281"/>
      <c r="B27" s="808" t="s">
        <v>85</v>
      </c>
      <c r="C27" s="809">
        <v>1</v>
      </c>
      <c r="D27" s="288"/>
      <c r="E27" s="1278"/>
      <c r="F27" s="1278"/>
      <c r="K27" s="66"/>
      <c r="L27" s="66"/>
      <c r="M27" s="66"/>
      <c r="N27" s="66"/>
      <c r="O27" s="66"/>
    </row>
    <row r="28" spans="1:15" ht="86.25" customHeight="1">
      <c r="A28" s="1281" t="s">
        <v>1199</v>
      </c>
      <c r="B28" s="808" t="s">
        <v>184</v>
      </c>
      <c r="C28" s="809">
        <v>1</v>
      </c>
      <c r="D28" s="288"/>
      <c r="E28" s="1278"/>
      <c r="F28" s="1278"/>
      <c r="K28" s="66"/>
      <c r="L28" s="66"/>
      <c r="M28" s="66"/>
      <c r="N28" s="66"/>
      <c r="O28" s="66"/>
    </row>
    <row r="29" spans="1:15" ht="105.75" customHeight="1">
      <c r="A29" s="1281"/>
      <c r="B29" s="808" t="s">
        <v>1055</v>
      </c>
      <c r="C29" s="809">
        <v>40</v>
      </c>
      <c r="D29" s="288"/>
      <c r="E29" s="1278"/>
      <c r="F29" s="1278"/>
      <c r="K29" s="66"/>
      <c r="L29" s="66"/>
      <c r="M29" s="66"/>
      <c r="N29" s="66"/>
      <c r="O29" s="66"/>
    </row>
    <row r="30" spans="1:15" ht="86.25" customHeight="1">
      <c r="A30" s="1281"/>
      <c r="B30" s="808" t="s">
        <v>7</v>
      </c>
      <c r="C30" s="809">
        <v>1</v>
      </c>
      <c r="D30" s="288"/>
      <c r="E30" s="1278"/>
      <c r="F30" s="1278"/>
      <c r="K30" s="66"/>
      <c r="L30" s="66"/>
      <c r="M30" s="66"/>
      <c r="N30" s="66"/>
      <c r="O30" s="66"/>
    </row>
    <row r="31" spans="1:15" ht="89.25" customHeight="1">
      <c r="A31" s="1281"/>
      <c r="B31" s="808" t="s">
        <v>55</v>
      </c>
      <c r="C31" s="809">
        <v>1</v>
      </c>
      <c r="D31" s="288"/>
      <c r="E31" s="1278"/>
      <c r="F31" s="1278"/>
      <c r="K31" s="66"/>
      <c r="L31" s="66"/>
      <c r="M31" s="66"/>
      <c r="N31" s="66"/>
      <c r="O31" s="66"/>
    </row>
    <row r="32" spans="1:15" ht="66.75" customHeight="1">
      <c r="A32" s="1281"/>
      <c r="B32" s="808" t="s">
        <v>303</v>
      </c>
      <c r="C32" s="809">
        <v>1</v>
      </c>
      <c r="D32" s="288"/>
      <c r="E32" s="1278"/>
      <c r="F32" s="1278"/>
      <c r="K32" s="66"/>
      <c r="L32" s="66"/>
      <c r="M32" s="66"/>
      <c r="N32" s="66"/>
      <c r="O32" s="66"/>
    </row>
    <row r="33" spans="1:15" ht="69.75" customHeight="1">
      <c r="A33" s="1281"/>
      <c r="B33" s="808" t="s">
        <v>59</v>
      </c>
      <c r="C33" s="809">
        <v>1</v>
      </c>
      <c r="D33" s="288"/>
      <c r="E33" s="1278"/>
      <c r="F33" s="1278"/>
      <c r="K33" s="66"/>
      <c r="L33" s="66"/>
      <c r="M33" s="66"/>
      <c r="N33" s="66"/>
      <c r="O33" s="66"/>
    </row>
    <row r="34" spans="1:15" ht="66" customHeight="1">
      <c r="A34" s="1281"/>
      <c r="B34" s="808" t="s">
        <v>732</v>
      </c>
      <c r="C34" s="809">
        <v>1</v>
      </c>
      <c r="D34" s="288"/>
      <c r="E34" s="1278"/>
      <c r="F34" s="1278"/>
      <c r="K34" s="66"/>
      <c r="L34" s="66"/>
      <c r="M34" s="66"/>
      <c r="N34" s="66"/>
      <c r="O34" s="66"/>
    </row>
    <row r="35" spans="1:15" ht="60.75" customHeight="1">
      <c r="A35" s="1280"/>
      <c r="B35" s="808" t="s">
        <v>575</v>
      </c>
      <c r="C35" s="809">
        <v>1</v>
      </c>
      <c r="D35" s="288"/>
      <c r="E35" s="1278"/>
      <c r="F35" s="1278"/>
      <c r="K35" s="66"/>
      <c r="L35" s="66"/>
      <c r="M35" s="66"/>
      <c r="N35" s="66"/>
      <c r="O35" s="66"/>
    </row>
    <row r="36" spans="1:15" ht="81.75" customHeight="1">
      <c r="A36" s="476" t="s">
        <v>1200</v>
      </c>
      <c r="B36" s="808" t="s">
        <v>839</v>
      </c>
      <c r="C36" s="809">
        <v>20</v>
      </c>
      <c r="D36" s="288"/>
      <c r="E36" s="1278"/>
      <c r="F36" s="1278"/>
      <c r="K36" s="66"/>
      <c r="L36" s="66"/>
      <c r="M36" s="66"/>
      <c r="N36" s="66"/>
      <c r="O36" s="66"/>
    </row>
    <row r="37" spans="1:15" ht="81" customHeight="1">
      <c r="A37" s="477"/>
      <c r="B37" s="808" t="s">
        <v>574</v>
      </c>
      <c r="C37" s="809">
        <v>1</v>
      </c>
      <c r="D37" s="288"/>
      <c r="E37" s="1278"/>
      <c r="F37" s="1278"/>
      <c r="K37" s="66"/>
      <c r="L37" s="66"/>
      <c r="M37" s="66"/>
      <c r="N37" s="66"/>
      <c r="O37" s="66"/>
    </row>
    <row r="38" spans="1:15" ht="150.75" customHeight="1" thickBot="1">
      <c r="A38" s="477"/>
      <c r="B38" s="810" t="s">
        <v>57</v>
      </c>
      <c r="C38" s="811">
        <v>1</v>
      </c>
      <c r="D38" s="288"/>
      <c r="E38" s="1278"/>
      <c r="F38" s="1278"/>
      <c r="K38" s="66"/>
      <c r="L38" s="66"/>
      <c r="M38" s="66"/>
      <c r="N38" s="66"/>
      <c r="O38" s="66"/>
    </row>
    <row r="39" spans="1:15" ht="34.5" thickBot="1">
      <c r="A39" s="480"/>
      <c r="B39" s="481" t="s">
        <v>1201</v>
      </c>
      <c r="C39" s="367">
        <f>SUM(C19:C38)</f>
        <v>100</v>
      </c>
      <c r="D39" s="1931"/>
      <c r="E39" s="1608"/>
      <c r="F39" s="1608"/>
      <c r="K39" s="66"/>
      <c r="L39" s="66"/>
      <c r="M39" s="66"/>
      <c r="N39" s="66"/>
      <c r="O39" s="66"/>
    </row>
    <row r="40" spans="1:15" ht="34.5" thickBot="1">
      <c r="A40" s="1172" t="s">
        <v>1202</v>
      </c>
      <c r="B40" s="1173"/>
      <c r="C40" s="1173"/>
      <c r="D40" s="1242"/>
      <c r="E40" s="1242"/>
      <c r="F40" s="1358"/>
      <c r="K40" s="66"/>
      <c r="L40" s="66"/>
      <c r="M40" s="66"/>
      <c r="N40" s="66"/>
      <c r="O40" s="66"/>
    </row>
    <row r="41" spans="1:15" ht="34.5" thickBot="1">
      <c r="A41" s="1201" t="s">
        <v>1203</v>
      </c>
      <c r="B41" s="1202"/>
      <c r="C41" s="1202"/>
      <c r="D41" s="1202"/>
      <c r="E41" s="1202"/>
      <c r="F41" s="1203"/>
      <c r="K41" s="66"/>
      <c r="L41" s="66"/>
      <c r="M41" s="66"/>
      <c r="N41" s="66"/>
      <c r="O41" s="66"/>
    </row>
    <row r="42" spans="1:15" ht="34.5" thickBot="1">
      <c r="A42" s="1243" t="s">
        <v>1204</v>
      </c>
      <c r="B42" s="1244"/>
      <c r="C42" s="1245"/>
      <c r="D42" s="1246" t="s">
        <v>1205</v>
      </c>
      <c r="E42" s="1247"/>
      <c r="F42" s="1248"/>
      <c r="K42" s="66"/>
      <c r="L42" s="66"/>
      <c r="M42" s="66"/>
      <c r="N42" s="66"/>
      <c r="O42" s="66"/>
    </row>
    <row r="43" spans="1:15" ht="57" customHeight="1" thickBot="1">
      <c r="A43" s="1876" t="s">
        <v>1430</v>
      </c>
      <c r="B43" s="1877"/>
      <c r="C43" s="1878"/>
      <c r="D43" s="1804"/>
      <c r="E43" s="1401"/>
      <c r="F43" s="1402"/>
      <c r="K43" s="66"/>
      <c r="L43" s="66"/>
      <c r="M43" s="66"/>
      <c r="N43" s="66"/>
      <c r="O43" s="66"/>
    </row>
    <row r="44" spans="1:15" ht="69.75" customHeight="1" thickBot="1">
      <c r="A44" s="1876" t="s">
        <v>1989</v>
      </c>
      <c r="B44" s="1877"/>
      <c r="C44" s="1878"/>
      <c r="D44" s="1804"/>
      <c r="E44" s="1401"/>
      <c r="F44" s="1402"/>
      <c r="K44" s="66"/>
      <c r="L44" s="66"/>
      <c r="M44" s="66"/>
      <c r="N44" s="66"/>
      <c r="O44" s="66"/>
    </row>
    <row r="45" spans="1:15" ht="75.75" customHeight="1" thickBot="1">
      <c r="A45" s="1876" t="s">
        <v>1431</v>
      </c>
      <c r="B45" s="1877"/>
      <c r="C45" s="1878"/>
      <c r="D45" s="1804"/>
      <c r="E45" s="1401"/>
      <c r="F45" s="1402"/>
      <c r="K45" s="66"/>
      <c r="L45" s="66"/>
      <c r="M45" s="66"/>
      <c r="N45" s="66"/>
      <c r="O45" s="66"/>
    </row>
    <row r="46" spans="1:15" ht="54.75" customHeight="1" thickBot="1">
      <c r="A46" s="1876" t="s">
        <v>1432</v>
      </c>
      <c r="B46" s="1877"/>
      <c r="C46" s="1878"/>
      <c r="D46" s="435"/>
      <c r="E46" s="434"/>
      <c r="F46" s="436"/>
      <c r="K46" s="66"/>
      <c r="L46" s="66"/>
      <c r="M46" s="66"/>
      <c r="N46" s="66"/>
      <c r="O46" s="66"/>
    </row>
    <row r="47" spans="1:15" ht="34.5" thickBot="1">
      <c r="A47" s="1876" t="s">
        <v>1433</v>
      </c>
      <c r="B47" s="1877"/>
      <c r="C47" s="1878"/>
      <c r="D47" s="1804"/>
      <c r="E47" s="1401"/>
      <c r="F47" s="1402"/>
      <c r="K47" s="66"/>
      <c r="L47" s="66"/>
      <c r="M47" s="66"/>
      <c r="N47" s="66"/>
      <c r="O47" s="66"/>
    </row>
    <row r="48" spans="1:15" ht="34.5" thickBot="1">
      <c r="A48" s="1172" t="s">
        <v>1206</v>
      </c>
      <c r="B48" s="1173"/>
      <c r="C48" s="1173"/>
      <c r="D48" s="1173"/>
      <c r="E48" s="1173"/>
      <c r="F48" s="1174"/>
      <c r="K48" s="66"/>
      <c r="L48" s="66"/>
      <c r="M48" s="66"/>
      <c r="N48" s="66"/>
      <c r="O48" s="66"/>
    </row>
    <row r="49" spans="1:15" ht="34.5" thickBot="1">
      <c r="A49" s="1201" t="s">
        <v>1207</v>
      </c>
      <c r="B49" s="1202"/>
      <c r="C49" s="1202"/>
      <c r="D49" s="1202"/>
      <c r="E49" s="1202"/>
      <c r="F49" s="1203"/>
      <c r="K49" s="66"/>
      <c r="L49" s="66"/>
      <c r="M49" s="66"/>
      <c r="N49" s="66"/>
      <c r="O49" s="66"/>
    </row>
    <row r="50" spans="1:15" ht="34.5" thickBot="1">
      <c r="A50" s="1797" t="s">
        <v>1208</v>
      </c>
      <c r="B50" s="1797"/>
      <c r="C50" s="1797"/>
      <c r="D50" s="292" t="s">
        <v>1209</v>
      </c>
      <c r="E50" s="292">
        <v>2018</v>
      </c>
      <c r="F50" s="292">
        <v>2019</v>
      </c>
      <c r="K50" s="66"/>
      <c r="L50" s="66"/>
      <c r="M50" s="66"/>
      <c r="N50" s="66"/>
      <c r="O50" s="66"/>
    </row>
    <row r="51" spans="1:15" ht="100.5" customHeight="1" thickBot="1">
      <c r="A51" s="1869" t="s">
        <v>1055</v>
      </c>
      <c r="B51" s="1869"/>
      <c r="C51" s="1869"/>
      <c r="D51" s="812" t="s">
        <v>1434</v>
      </c>
      <c r="E51" s="482"/>
      <c r="F51" s="293"/>
      <c r="K51" s="66"/>
      <c r="L51" s="66"/>
      <c r="M51" s="66"/>
      <c r="N51" s="66"/>
      <c r="O51" s="66"/>
    </row>
    <row r="52" spans="1:15" ht="123.75" customHeight="1" thickBot="1">
      <c r="A52" s="1870" t="s">
        <v>1057</v>
      </c>
      <c r="B52" s="1871"/>
      <c r="C52" s="1872"/>
      <c r="D52" s="812"/>
      <c r="E52" s="482"/>
      <c r="F52" s="293"/>
      <c r="K52" s="66"/>
      <c r="L52" s="66"/>
      <c r="M52" s="66"/>
      <c r="N52" s="66"/>
      <c r="O52" s="66"/>
    </row>
    <row r="53" spans="1:15" ht="186.75" customHeight="1" thickBot="1">
      <c r="A53" s="1873" t="s">
        <v>839</v>
      </c>
      <c r="B53" s="1874"/>
      <c r="C53" s="1875"/>
      <c r="D53" s="812" t="s">
        <v>1990</v>
      </c>
      <c r="E53" s="482"/>
      <c r="F53" s="293"/>
      <c r="K53" s="66"/>
      <c r="L53" s="66"/>
      <c r="M53" s="66"/>
      <c r="N53" s="66"/>
      <c r="O53" s="66"/>
    </row>
    <row r="54" spans="1:15" ht="34.5" thickBot="1">
      <c r="A54" s="1797" t="s">
        <v>1213</v>
      </c>
      <c r="B54" s="1797"/>
      <c r="C54" s="1797"/>
      <c r="D54" s="292" t="s">
        <v>1209</v>
      </c>
      <c r="E54" s="292">
        <v>2018</v>
      </c>
      <c r="F54" s="292">
        <v>2019</v>
      </c>
      <c r="K54" s="66"/>
      <c r="L54" s="66"/>
      <c r="M54" s="66"/>
      <c r="N54" s="66"/>
      <c r="O54" s="66"/>
    </row>
    <row r="55" spans="1:15" ht="34.5" thickBot="1">
      <c r="A55" s="1868" t="s">
        <v>1295</v>
      </c>
      <c r="B55" s="1868"/>
      <c r="C55" s="1868"/>
      <c r="D55" s="293"/>
      <c r="E55" s="293"/>
      <c r="F55" s="293"/>
      <c r="K55" s="66"/>
      <c r="L55" s="66"/>
      <c r="M55" s="66"/>
      <c r="N55" s="66"/>
      <c r="O55" s="66"/>
    </row>
    <row r="56" spans="1:15" ht="34.5" thickBot="1">
      <c r="A56" s="1868" t="s">
        <v>1296</v>
      </c>
      <c r="B56" s="1868"/>
      <c r="C56" s="1868"/>
      <c r="D56" s="293"/>
      <c r="E56" s="293"/>
      <c r="F56" s="293"/>
      <c r="K56" s="66"/>
      <c r="L56" s="66"/>
      <c r="M56" s="66"/>
      <c r="N56" s="66"/>
      <c r="O56" s="66"/>
    </row>
    <row r="57" spans="1:15" ht="34.5" thickBot="1">
      <c r="A57" s="1868" t="s">
        <v>1297</v>
      </c>
      <c r="B57" s="1868"/>
      <c r="C57" s="1868"/>
      <c r="D57" s="293"/>
      <c r="E57" s="293"/>
      <c r="F57" s="293"/>
      <c r="K57" s="66"/>
      <c r="L57" s="66"/>
      <c r="M57" s="66"/>
      <c r="N57" s="66"/>
      <c r="O57" s="66"/>
    </row>
    <row r="58" spans="1:15" ht="34.5" thickBot="1">
      <c r="A58" s="1172" t="s">
        <v>1217</v>
      </c>
      <c r="B58" s="1173"/>
      <c r="C58" s="1173"/>
      <c r="D58" s="1173"/>
      <c r="E58" s="1173"/>
      <c r="F58" s="1174"/>
      <c r="K58" s="66"/>
      <c r="L58" s="66"/>
      <c r="M58" s="66"/>
      <c r="N58" s="66"/>
      <c r="O58" s="66"/>
    </row>
    <row r="59" spans="1:15" ht="34.5" thickBot="1">
      <c r="A59" s="1625" t="s">
        <v>1218</v>
      </c>
      <c r="B59" s="1626"/>
      <c r="C59" s="1626"/>
      <c r="D59" s="1626"/>
      <c r="E59" s="1626"/>
      <c r="F59" s="1627"/>
      <c r="K59" s="66"/>
      <c r="L59" s="66"/>
      <c r="M59" s="66"/>
      <c r="N59" s="66"/>
      <c r="O59" s="66"/>
    </row>
    <row r="60" spans="1:15" ht="52.5" customHeight="1" thickBot="1">
      <c r="A60" s="1922" t="s">
        <v>1991</v>
      </c>
      <c r="B60" s="1923"/>
      <c r="C60" s="1923"/>
      <c r="D60" s="1923"/>
      <c r="E60" s="1923"/>
      <c r="F60" s="1924"/>
      <c r="K60" s="66"/>
      <c r="L60" s="66"/>
      <c r="M60" s="66"/>
      <c r="N60" s="66"/>
      <c r="O60" s="66"/>
    </row>
    <row r="61" spans="1:15" ht="59.25" customHeight="1" thickBot="1">
      <c r="A61" s="1861" t="s">
        <v>1988</v>
      </c>
      <c r="B61" s="1862"/>
      <c r="C61" s="1862"/>
      <c r="D61" s="1862"/>
      <c r="E61" s="1862"/>
      <c r="F61" s="1863"/>
      <c r="K61" s="66"/>
      <c r="L61" s="66"/>
      <c r="M61" s="66"/>
      <c r="N61" s="66"/>
      <c r="O61" s="66"/>
    </row>
    <row r="62" spans="1:15" ht="44.25" customHeight="1" thickBot="1">
      <c r="A62" s="1861" t="s">
        <v>265</v>
      </c>
      <c r="B62" s="1862"/>
      <c r="C62" s="1862"/>
      <c r="D62" s="1862"/>
      <c r="E62" s="1862"/>
      <c r="F62" s="1863"/>
      <c r="K62" s="66"/>
      <c r="L62" s="66"/>
      <c r="M62" s="66"/>
      <c r="N62" s="66"/>
      <c r="O62" s="66"/>
    </row>
    <row r="63" spans="1:15" ht="44.25" customHeight="1" thickBot="1">
      <c r="A63" s="1861" t="s">
        <v>1982</v>
      </c>
      <c r="B63" s="1862"/>
      <c r="C63" s="1862"/>
      <c r="D63" s="1862"/>
      <c r="E63" s="1862"/>
      <c r="F63" s="1863"/>
      <c r="K63" s="66"/>
      <c r="L63" s="66"/>
      <c r="M63" s="66"/>
      <c r="N63" s="66"/>
      <c r="O63" s="66"/>
    </row>
    <row r="64" spans="1:15" ht="62.25" customHeight="1" thickBot="1">
      <c r="A64" s="1928" t="s">
        <v>1983</v>
      </c>
      <c r="B64" s="1929"/>
      <c r="C64" s="1929"/>
      <c r="D64" s="1929"/>
      <c r="E64" s="1929"/>
      <c r="F64" s="1930"/>
      <c r="K64" s="66"/>
      <c r="L64" s="66"/>
      <c r="M64" s="66"/>
      <c r="N64" s="66"/>
      <c r="O64" s="66"/>
    </row>
    <row r="65" spans="1:15" ht="44.25" customHeight="1" thickBot="1">
      <c r="A65" s="1928" t="s">
        <v>278</v>
      </c>
      <c r="B65" s="1929"/>
      <c r="C65" s="1929"/>
      <c r="D65" s="1929"/>
      <c r="E65" s="1929"/>
      <c r="F65" s="1930"/>
      <c r="K65" s="66"/>
      <c r="L65" s="66"/>
      <c r="M65" s="66"/>
      <c r="N65" s="66"/>
      <c r="O65" s="66"/>
    </row>
    <row r="66" spans="1:15" ht="42.75" customHeight="1" thickBot="1">
      <c r="A66" s="1928" t="s">
        <v>282</v>
      </c>
      <c r="B66" s="1929"/>
      <c r="C66" s="1929"/>
      <c r="D66" s="1929"/>
      <c r="E66" s="1929"/>
      <c r="F66" s="1930"/>
      <c r="K66" s="66"/>
      <c r="L66" s="66"/>
      <c r="M66" s="66"/>
      <c r="N66" s="66"/>
      <c r="O66" s="66"/>
    </row>
    <row r="67" spans="1:15" ht="39.75" customHeight="1" thickBot="1">
      <c r="A67" s="1861" t="s">
        <v>287</v>
      </c>
      <c r="B67" s="1862"/>
      <c r="C67" s="1862"/>
      <c r="D67" s="1862"/>
      <c r="E67" s="1862"/>
      <c r="F67" s="1863"/>
      <c r="K67" s="66"/>
      <c r="L67" s="66"/>
      <c r="M67" s="66"/>
      <c r="N67" s="66"/>
      <c r="O67" s="66"/>
    </row>
    <row r="68" spans="1:15" ht="34.5" thickBot="1">
      <c r="A68" s="1219" t="s">
        <v>1222</v>
      </c>
      <c r="B68" s="1220"/>
      <c r="C68" s="1220"/>
      <c r="D68" s="1220"/>
      <c r="E68" s="1221"/>
      <c r="F68" s="296"/>
      <c r="K68" s="66"/>
      <c r="L68" s="66"/>
      <c r="M68" s="66"/>
      <c r="N68" s="66"/>
      <c r="O68" s="66"/>
    </row>
    <row r="69" spans="1:15" ht="34.5" thickBot="1">
      <c r="A69" s="429" t="s">
        <v>1223</v>
      </c>
      <c r="B69" s="430"/>
      <c r="C69" s="430"/>
      <c r="D69" s="430"/>
      <c r="E69" s="430"/>
      <c r="F69" s="299"/>
      <c r="K69" s="66"/>
      <c r="L69" s="66"/>
      <c r="M69" s="66"/>
      <c r="N69" s="66"/>
      <c r="O69" s="66"/>
    </row>
    <row r="70" spans="1:15" ht="164.25" customHeight="1" thickBot="1">
      <c r="A70" s="1864" t="s">
        <v>1992</v>
      </c>
      <c r="B70" s="1865"/>
      <c r="C70" s="1865"/>
      <c r="D70" s="1865"/>
      <c r="E70" s="1866"/>
      <c r="F70" s="300"/>
      <c r="K70" s="66"/>
      <c r="L70" s="66"/>
      <c r="M70" s="66"/>
      <c r="N70" s="66"/>
      <c r="O70" s="66"/>
    </row>
    <row r="71" spans="1:15" ht="152.25" customHeight="1" thickBot="1">
      <c r="A71" s="1864" t="s">
        <v>1993</v>
      </c>
      <c r="B71" s="1865"/>
      <c r="C71" s="1865"/>
      <c r="D71" s="1865"/>
      <c r="E71" s="1866"/>
      <c r="F71" s="300"/>
      <c r="K71" s="66"/>
      <c r="L71" s="66"/>
      <c r="M71" s="66"/>
      <c r="N71" s="66"/>
      <c r="O71" s="66"/>
    </row>
    <row r="72" spans="1:15" ht="153.75" customHeight="1" thickBot="1">
      <c r="A72" s="1864" t="s">
        <v>1994</v>
      </c>
      <c r="B72" s="1865"/>
      <c r="C72" s="1865"/>
      <c r="D72" s="1865"/>
      <c r="E72" s="1866"/>
      <c r="F72" s="300"/>
      <c r="K72" s="66"/>
      <c r="L72" s="66"/>
      <c r="M72" s="66"/>
      <c r="N72" s="66"/>
      <c r="O72" s="66"/>
    </row>
    <row r="73" spans="1:15" ht="155.25" customHeight="1" thickBot="1">
      <c r="A73" s="1864" t="s">
        <v>1995</v>
      </c>
      <c r="B73" s="1865"/>
      <c r="C73" s="1865"/>
      <c r="D73" s="1865"/>
      <c r="E73" s="1866"/>
      <c r="F73" s="300"/>
      <c r="K73" s="66"/>
      <c r="L73" s="66"/>
      <c r="M73" s="66"/>
      <c r="N73" s="66"/>
      <c r="O73" s="66"/>
    </row>
    <row r="74" spans="1:15" ht="150" customHeight="1" thickBot="1">
      <c r="A74" s="1864" t="s">
        <v>1996</v>
      </c>
      <c r="B74" s="1865"/>
      <c r="C74" s="1865"/>
      <c r="D74" s="1865"/>
      <c r="E74" s="1866"/>
      <c r="F74" s="300"/>
      <c r="K74" s="66"/>
      <c r="L74" s="66"/>
      <c r="M74" s="66"/>
      <c r="N74" s="66"/>
      <c r="O74" s="66"/>
    </row>
    <row r="75" spans="1:15" ht="139.5" customHeight="1" thickBot="1">
      <c r="A75" s="1864" t="s">
        <v>1997</v>
      </c>
      <c r="B75" s="1865"/>
      <c r="C75" s="1865"/>
      <c r="D75" s="1865"/>
      <c r="E75" s="1866"/>
      <c r="F75" s="300"/>
      <c r="K75" s="66"/>
      <c r="L75" s="66"/>
      <c r="M75" s="66"/>
      <c r="N75" s="66"/>
      <c r="O75" s="66"/>
    </row>
    <row r="76" spans="1:15" ht="157.5" customHeight="1" thickBot="1">
      <c r="A76" s="1864" t="s">
        <v>1998</v>
      </c>
      <c r="B76" s="1865"/>
      <c r="C76" s="1865"/>
      <c r="D76" s="1865"/>
      <c r="E76" s="1866"/>
      <c r="F76" s="300"/>
      <c r="K76" s="66"/>
      <c r="L76" s="66"/>
      <c r="M76" s="66"/>
      <c r="N76" s="66"/>
      <c r="O76" s="66"/>
    </row>
    <row r="77" spans="1:15" ht="159" customHeight="1" thickBot="1">
      <c r="A77" s="1864" t="s">
        <v>1999</v>
      </c>
      <c r="B77" s="1865"/>
      <c r="C77" s="1865"/>
      <c r="D77" s="1865"/>
      <c r="E77" s="1866"/>
      <c r="F77" s="300"/>
      <c r="K77" s="66"/>
      <c r="L77" s="66"/>
      <c r="M77" s="66"/>
      <c r="N77" s="66"/>
      <c r="O77" s="66"/>
    </row>
    <row r="78" spans="1:15" ht="165.75" customHeight="1" thickBot="1">
      <c r="A78" s="1864" t="s">
        <v>2000</v>
      </c>
      <c r="B78" s="1865"/>
      <c r="C78" s="1865"/>
      <c r="D78" s="1865"/>
      <c r="E78" s="1866"/>
      <c r="F78" s="300"/>
      <c r="K78" s="66"/>
      <c r="L78" s="66"/>
      <c r="M78" s="66"/>
      <c r="N78" s="66"/>
      <c r="O78" s="66"/>
    </row>
    <row r="79" spans="1:15" ht="152.25" customHeight="1" thickBot="1">
      <c r="A79" s="1864" t="s">
        <v>2001</v>
      </c>
      <c r="B79" s="1865"/>
      <c r="C79" s="1865"/>
      <c r="D79" s="1865"/>
      <c r="E79" s="1866"/>
      <c r="F79" s="300"/>
      <c r="K79" s="66"/>
      <c r="L79" s="66"/>
      <c r="M79" s="66"/>
      <c r="N79" s="66"/>
      <c r="O79" s="66"/>
    </row>
    <row r="80" spans="1:15" ht="155.25" customHeight="1" thickBot="1">
      <c r="A80" s="1864" t="s">
        <v>2002</v>
      </c>
      <c r="B80" s="1865"/>
      <c r="C80" s="1865"/>
      <c r="D80" s="1865"/>
      <c r="E80" s="1866"/>
      <c r="F80" s="300"/>
      <c r="K80" s="66"/>
      <c r="L80" s="66"/>
      <c r="M80" s="66"/>
      <c r="N80" s="66"/>
      <c r="O80" s="66"/>
    </row>
    <row r="81" spans="1:15" ht="160.5" customHeight="1" thickBot="1">
      <c r="A81" s="1864" t="s">
        <v>2003</v>
      </c>
      <c r="B81" s="1865"/>
      <c r="C81" s="1865"/>
      <c r="D81" s="1865"/>
      <c r="E81" s="1866"/>
      <c r="F81" s="300"/>
      <c r="K81" s="66"/>
      <c r="L81" s="66"/>
      <c r="M81" s="66"/>
      <c r="N81" s="66"/>
      <c r="O81" s="66"/>
    </row>
    <row r="82" spans="1:15" ht="34.5" thickBot="1">
      <c r="A82" s="1172" t="s">
        <v>1224</v>
      </c>
      <c r="B82" s="1173"/>
      <c r="C82" s="1173"/>
      <c r="D82" s="1173"/>
      <c r="E82" s="1173"/>
      <c r="F82" s="1174"/>
      <c r="K82" s="66"/>
      <c r="L82" s="66"/>
      <c r="M82" s="66"/>
      <c r="N82" s="66"/>
      <c r="O82" s="66"/>
    </row>
    <row r="83" spans="1:15" ht="34.5" thickBot="1">
      <c r="A83" s="1201" t="s">
        <v>1225</v>
      </c>
      <c r="B83" s="1202"/>
      <c r="C83" s="1202"/>
      <c r="D83" s="1202"/>
      <c r="E83" s="1202"/>
      <c r="F83" s="1203"/>
      <c r="K83" s="66"/>
      <c r="L83" s="66"/>
      <c r="M83" s="66"/>
      <c r="N83" s="66"/>
      <c r="O83" s="66"/>
    </row>
    <row r="84" spans="1:15" ht="34.5" thickBot="1">
      <c r="A84" s="1861" t="s">
        <v>1435</v>
      </c>
      <c r="B84" s="1862"/>
      <c r="C84" s="1862"/>
      <c r="D84" s="1862"/>
      <c r="E84" s="1862"/>
      <c r="F84" s="1863"/>
      <c r="K84" s="66"/>
      <c r="L84" s="66"/>
      <c r="M84" s="66"/>
      <c r="N84" s="66"/>
      <c r="O84" s="66"/>
    </row>
    <row r="85" spans="1:15" ht="34.5" thickBot="1">
      <c r="A85" s="1861" t="s">
        <v>1436</v>
      </c>
      <c r="B85" s="1862"/>
      <c r="C85" s="1862"/>
      <c r="D85" s="1862"/>
      <c r="E85" s="1862"/>
      <c r="F85" s="1863"/>
      <c r="K85" s="66"/>
      <c r="L85" s="66"/>
      <c r="M85" s="66"/>
      <c r="N85" s="66"/>
      <c r="O85" s="66"/>
    </row>
    <row r="86" spans="1:15" ht="34.5" thickBot="1">
      <c r="A86" s="1861" t="s">
        <v>1437</v>
      </c>
      <c r="B86" s="1862"/>
      <c r="C86" s="1862"/>
      <c r="D86" s="1862"/>
      <c r="E86" s="1862"/>
      <c r="F86" s="1863"/>
      <c r="K86" s="66"/>
      <c r="L86" s="66"/>
      <c r="M86" s="66"/>
      <c r="N86" s="66"/>
      <c r="O86" s="66"/>
    </row>
    <row r="87" spans="1:15" ht="34.5" thickBot="1">
      <c r="A87" s="1861" t="s">
        <v>1438</v>
      </c>
      <c r="B87" s="1862"/>
      <c r="C87" s="1862"/>
      <c r="D87" s="1862"/>
      <c r="E87" s="1862"/>
      <c r="F87" s="1863"/>
      <c r="K87" s="66"/>
      <c r="L87" s="66"/>
      <c r="M87" s="66"/>
      <c r="N87" s="66"/>
      <c r="O87" s="66"/>
    </row>
    <row r="88" spans="1:15" ht="34.5" thickBot="1">
      <c r="A88" s="1861" t="s">
        <v>1439</v>
      </c>
      <c r="B88" s="1862"/>
      <c r="C88" s="1862"/>
      <c r="D88" s="1862"/>
      <c r="E88" s="1862"/>
      <c r="F88" s="1863"/>
      <c r="K88" s="66"/>
      <c r="L88" s="66"/>
      <c r="M88" s="66"/>
      <c r="N88" s="66"/>
      <c r="O88" s="66"/>
    </row>
    <row r="89" spans="1:15" ht="34.5" thickBot="1">
      <c r="A89" s="1172" t="s">
        <v>1229</v>
      </c>
      <c r="B89" s="1173"/>
      <c r="C89" s="1173"/>
      <c r="D89" s="1173"/>
      <c r="E89" s="1173"/>
      <c r="F89" s="1174"/>
      <c r="K89" s="66"/>
      <c r="L89" s="66"/>
      <c r="M89" s="66"/>
      <c r="N89" s="66"/>
      <c r="O89" s="66"/>
    </row>
    <row r="90" spans="1:15" ht="34.5" thickBot="1">
      <c r="A90" s="1201" t="s">
        <v>1230</v>
      </c>
      <c r="B90" s="1202"/>
      <c r="C90" s="1202"/>
      <c r="D90" s="1202"/>
      <c r="E90" s="1202"/>
      <c r="F90" s="1203"/>
      <c r="K90" s="66"/>
      <c r="L90" s="66"/>
      <c r="M90" s="66"/>
      <c r="N90" s="66"/>
      <c r="O90" s="66"/>
    </row>
    <row r="91" spans="1:15" ht="34.5" thickBot="1">
      <c r="A91" s="1822" t="s">
        <v>1986</v>
      </c>
      <c r="B91" s="1823"/>
      <c r="C91" s="1823"/>
      <c r="D91" s="754"/>
      <c r="E91" s="774" t="s">
        <v>1232</v>
      </c>
      <c r="F91" s="775"/>
      <c r="K91" s="66"/>
      <c r="L91" s="66"/>
      <c r="M91" s="66"/>
      <c r="N91" s="66"/>
      <c r="O91" s="66"/>
    </row>
    <row r="92" spans="1:15" ht="34.5" thickBot="1">
      <c r="A92" s="1172" t="s">
        <v>1344</v>
      </c>
      <c r="B92" s="1173"/>
      <c r="C92" s="1173"/>
      <c r="D92" s="1173"/>
      <c r="E92" s="1173"/>
      <c r="F92" s="1174"/>
      <c r="K92" s="66"/>
      <c r="L92" s="66"/>
      <c r="M92" s="66"/>
      <c r="N92" s="66"/>
      <c r="O92" s="66"/>
    </row>
    <row r="93" spans="1:15" ht="34.5" thickBot="1">
      <c r="A93" s="483" t="s">
        <v>1234</v>
      </c>
      <c r="B93" s="312"/>
      <c r="C93" s="312"/>
      <c r="D93" s="312"/>
      <c r="E93" s="312"/>
      <c r="F93" s="315"/>
      <c r="K93" s="66"/>
      <c r="L93" s="66"/>
      <c r="M93" s="66"/>
      <c r="N93" s="66"/>
      <c r="O93" s="66"/>
    </row>
    <row r="94" spans="1:15" ht="34.5" thickBot="1">
      <c r="A94" s="1320" t="s">
        <v>1235</v>
      </c>
      <c r="B94" s="1321"/>
      <c r="C94" s="1322"/>
      <c r="D94" s="1320" t="s">
        <v>1236</v>
      </c>
      <c r="E94" s="1321"/>
      <c r="F94" s="1322"/>
      <c r="K94" s="66"/>
      <c r="L94" s="66"/>
      <c r="M94" s="66"/>
      <c r="N94" s="66"/>
      <c r="O94" s="66"/>
    </row>
    <row r="95" spans="1:15" ht="34.5" thickBot="1">
      <c r="A95" s="1312" t="s">
        <v>1237</v>
      </c>
      <c r="B95" s="1313"/>
      <c r="C95" s="1313"/>
      <c r="D95" s="1312" t="s">
        <v>1238</v>
      </c>
      <c r="E95" s="1313"/>
      <c r="F95" s="1314"/>
      <c r="K95" s="66"/>
      <c r="L95" s="66"/>
      <c r="M95" s="66"/>
      <c r="N95" s="66"/>
      <c r="O95" s="66"/>
    </row>
    <row r="96" spans="1:15" ht="34.5" thickBot="1">
      <c r="A96" s="304" t="s">
        <v>1239</v>
      </c>
      <c r="B96" s="305" t="s">
        <v>1240</v>
      </c>
      <c r="C96" s="1315" t="s">
        <v>1241</v>
      </c>
      <c r="D96" s="304" t="s">
        <v>1239</v>
      </c>
      <c r="E96" s="305" t="s">
        <v>1240</v>
      </c>
      <c r="F96" s="1315" t="s">
        <v>1242</v>
      </c>
      <c r="K96" s="66"/>
      <c r="L96" s="66"/>
      <c r="M96" s="66"/>
      <c r="N96" s="66"/>
      <c r="O96" s="66"/>
    </row>
    <row r="97" spans="1:15" ht="34.5" thickBot="1">
      <c r="A97" s="304" t="s">
        <v>1243</v>
      </c>
      <c r="B97" s="305" t="s">
        <v>1243</v>
      </c>
      <c r="C97" s="1316"/>
      <c r="D97" s="304" t="s">
        <v>1244</v>
      </c>
      <c r="E97" s="305" t="s">
        <v>1244</v>
      </c>
      <c r="F97" s="1316"/>
      <c r="K97" s="66"/>
      <c r="L97" s="66"/>
      <c r="M97" s="66"/>
      <c r="N97" s="66"/>
      <c r="O97" s="66"/>
    </row>
    <row r="98" spans="1:15" ht="34.5" thickBot="1">
      <c r="A98" s="306"/>
      <c r="B98" s="306"/>
      <c r="C98" s="307"/>
      <c r="D98" s="457"/>
      <c r="E98" s="457"/>
      <c r="F98" s="309"/>
      <c r="K98" s="66"/>
      <c r="L98" s="66"/>
      <c r="M98" s="66"/>
      <c r="N98" s="66"/>
      <c r="O98" s="66"/>
    </row>
    <row r="99" spans="1:15" ht="34.5" thickBot="1">
      <c r="A99" s="310"/>
      <c r="B99" s="311"/>
      <c r="C99" s="311"/>
      <c r="D99" s="311"/>
      <c r="E99" s="311"/>
      <c r="F99" s="312"/>
      <c r="K99" s="66"/>
      <c r="L99" s="66"/>
      <c r="M99" s="66"/>
      <c r="N99" s="66"/>
      <c r="O99" s="66"/>
    </row>
    <row r="100" spans="1:15" ht="34.5" thickBot="1">
      <c r="A100" s="1189" t="s">
        <v>1245</v>
      </c>
      <c r="B100" s="1190"/>
      <c r="C100" s="1190"/>
      <c r="D100" s="1190"/>
      <c r="E100" s="1190"/>
      <c r="F100" s="1191"/>
      <c r="K100" s="66"/>
      <c r="L100" s="66"/>
      <c r="M100" s="66"/>
      <c r="N100" s="66"/>
      <c r="O100" s="66"/>
    </row>
    <row r="101" spans="1:15" ht="34.5" thickBot="1">
      <c r="A101" s="1192" t="s">
        <v>1246</v>
      </c>
      <c r="B101" s="1193"/>
      <c r="C101" s="1192" t="s">
        <v>1247</v>
      </c>
      <c r="D101" s="1193"/>
      <c r="E101" s="1192" t="s">
        <v>1248</v>
      </c>
      <c r="F101" s="1194"/>
      <c r="K101" s="66"/>
      <c r="L101" s="66"/>
      <c r="M101" s="66"/>
      <c r="N101" s="66"/>
      <c r="O101" s="66"/>
    </row>
    <row r="102" spans="1:15" ht="34.5" thickBot="1">
      <c r="A102" s="1181"/>
      <c r="B102" s="1182"/>
      <c r="C102" s="1181"/>
      <c r="D102" s="1182"/>
      <c r="E102" s="1181"/>
      <c r="F102" s="1182"/>
      <c r="K102" s="66"/>
      <c r="L102" s="66"/>
      <c r="M102" s="66"/>
      <c r="N102" s="66"/>
      <c r="O102" s="66"/>
    </row>
    <row r="103" spans="1:15" ht="34.5" thickBot="1">
      <c r="A103" s="162"/>
      <c r="B103" s="162"/>
      <c r="C103" s="313"/>
      <c r="D103" s="313"/>
      <c r="E103" s="313"/>
      <c r="F103" s="313"/>
      <c r="K103" s="66"/>
      <c r="L103" s="66"/>
      <c r="M103" s="66"/>
      <c r="N103" s="66"/>
      <c r="O103" s="66"/>
    </row>
    <row r="104" spans="1:15" ht="34.5" thickBot="1">
      <c r="A104" s="1183" t="s">
        <v>1249</v>
      </c>
      <c r="B104" s="1184"/>
      <c r="C104" s="1184"/>
      <c r="D104" s="1184"/>
      <c r="E104" s="1184"/>
      <c r="F104" s="1185"/>
      <c r="K104" s="66"/>
      <c r="L104" s="66"/>
      <c r="M104" s="66"/>
      <c r="N104" s="66"/>
      <c r="O104" s="66"/>
    </row>
    <row r="105" spans="1:15" ht="33.75">
      <c r="A105" s="975"/>
      <c r="B105" s="907"/>
      <c r="C105" s="312"/>
      <c r="D105" s="312"/>
      <c r="E105" s="312"/>
      <c r="F105" s="315"/>
      <c r="K105" s="66"/>
      <c r="L105" s="66"/>
      <c r="M105" s="66"/>
      <c r="N105" s="66"/>
      <c r="O105" s="66"/>
    </row>
    <row r="106" spans="1:15" ht="33.75">
      <c r="A106" s="906" t="s">
        <v>1309</v>
      </c>
      <c r="B106" s="907"/>
      <c r="C106" s="312"/>
      <c r="D106" s="312"/>
      <c r="E106" s="312"/>
      <c r="F106" s="315"/>
      <c r="K106" s="66"/>
      <c r="L106" s="66"/>
      <c r="M106" s="66"/>
      <c r="N106" s="66"/>
      <c r="O106" s="66"/>
    </row>
    <row r="107" spans="1:15" ht="33.75">
      <c r="A107" s="906" t="s">
        <v>1310</v>
      </c>
      <c r="B107" s="907"/>
      <c r="C107" s="312"/>
      <c r="D107" s="312"/>
      <c r="E107" s="312"/>
      <c r="F107" s="315"/>
      <c r="K107" s="66"/>
      <c r="L107" s="66"/>
      <c r="M107" s="66"/>
      <c r="N107" s="66"/>
      <c r="O107" s="66"/>
    </row>
    <row r="108" spans="1:15" ht="33.75">
      <c r="A108" s="906" t="s">
        <v>1311</v>
      </c>
      <c r="B108" s="907"/>
      <c r="C108" s="312"/>
      <c r="D108" s="312"/>
      <c r="E108" s="312"/>
      <c r="F108" s="315"/>
      <c r="K108" s="66"/>
      <c r="L108" s="66"/>
      <c r="M108" s="66"/>
      <c r="N108" s="66"/>
      <c r="O108" s="66"/>
    </row>
    <row r="109" spans="1:15" ht="34.5" thickBot="1">
      <c r="A109" s="906" t="s">
        <v>1312</v>
      </c>
      <c r="B109" s="907"/>
      <c r="C109" s="312"/>
      <c r="D109" s="312"/>
      <c r="E109" s="312"/>
      <c r="F109" s="315"/>
      <c r="K109" s="66"/>
      <c r="L109" s="66"/>
      <c r="M109" s="66"/>
      <c r="N109" s="66"/>
      <c r="O109" s="66"/>
    </row>
    <row r="110" spans="1:15" ht="34.5" thickBot="1">
      <c r="A110" s="1828" t="s">
        <v>1250</v>
      </c>
      <c r="B110" s="1829"/>
      <c r="C110" s="1829"/>
      <c r="D110" s="1829"/>
      <c r="E110" s="1829"/>
      <c r="F110" s="1838"/>
      <c r="K110" s="66"/>
      <c r="L110" s="66"/>
      <c r="M110" s="66"/>
      <c r="N110" s="66"/>
      <c r="O110" s="66"/>
    </row>
    <row r="111" spans="1:15" ht="34.5" thickBot="1">
      <c r="A111" s="1175" t="s">
        <v>1251</v>
      </c>
      <c r="B111" s="1176"/>
      <c r="C111" s="1177"/>
      <c r="D111" s="316" t="s">
        <v>1252</v>
      </c>
      <c r="E111" s="317" t="s">
        <v>1253</v>
      </c>
      <c r="F111" s="318" t="s">
        <v>1254</v>
      </c>
      <c r="K111" s="66"/>
      <c r="L111" s="66"/>
      <c r="M111" s="66"/>
      <c r="N111" s="66"/>
      <c r="O111" s="66"/>
    </row>
    <row r="112" spans="1:15" ht="34.5" thickBot="1">
      <c r="A112" s="1925" t="s">
        <v>1052</v>
      </c>
      <c r="B112" s="1926"/>
      <c r="C112" s="1927"/>
      <c r="D112" s="765" t="s">
        <v>1178</v>
      </c>
      <c r="E112" s="320"/>
      <c r="F112" s="321"/>
      <c r="K112" s="66"/>
      <c r="L112" s="66"/>
      <c r="M112" s="66"/>
      <c r="N112" s="66"/>
      <c r="O112" s="66"/>
    </row>
    <row r="113" spans="1:15" ht="34.5" thickBot="1">
      <c r="A113" s="1584" t="s">
        <v>1440</v>
      </c>
      <c r="B113" s="1585"/>
      <c r="C113" s="1586"/>
      <c r="D113" s="766" t="s">
        <v>1346</v>
      </c>
      <c r="E113" s="320"/>
      <c r="F113" s="321"/>
      <c r="K113" s="66"/>
      <c r="L113" s="66"/>
      <c r="M113" s="66"/>
      <c r="N113" s="66"/>
      <c r="O113" s="66"/>
    </row>
    <row r="114" spans="1:15" ht="34.5" thickBot="1">
      <c r="A114" s="1584" t="s">
        <v>1441</v>
      </c>
      <c r="B114" s="1585"/>
      <c r="C114" s="1586"/>
      <c r="D114" s="766" t="s">
        <v>1316</v>
      </c>
      <c r="E114" s="320"/>
      <c r="F114" s="321"/>
      <c r="K114" s="66"/>
      <c r="L114" s="66"/>
      <c r="M114" s="66"/>
      <c r="N114" s="66"/>
      <c r="O114" s="66"/>
    </row>
    <row r="115" spans="1:15" ht="34.5" thickBot="1">
      <c r="A115" s="1584" t="s">
        <v>1429</v>
      </c>
      <c r="B115" s="1585"/>
      <c r="C115" s="1586"/>
      <c r="D115" s="766" t="s">
        <v>1258</v>
      </c>
      <c r="E115" s="320"/>
      <c r="F115" s="321"/>
      <c r="K115" s="66"/>
      <c r="L115" s="66"/>
      <c r="M115" s="66"/>
      <c r="N115" s="66"/>
      <c r="O115" s="66"/>
    </row>
    <row r="116" spans="1:15" ht="34.5" thickBot="1">
      <c r="A116" s="1584" t="s">
        <v>816</v>
      </c>
      <c r="B116" s="1585"/>
      <c r="C116" s="1586"/>
      <c r="D116" s="766" t="s">
        <v>1259</v>
      </c>
      <c r="E116" s="320"/>
      <c r="F116" s="321"/>
      <c r="K116" s="66"/>
      <c r="L116" s="66"/>
      <c r="M116" s="66"/>
      <c r="N116" s="66"/>
      <c r="O116" s="66"/>
    </row>
    <row r="117" spans="1:15" ht="42.75" thickBot="1">
      <c r="A117" s="1584" t="s">
        <v>856</v>
      </c>
      <c r="B117" s="1585"/>
      <c r="C117" s="1586"/>
      <c r="D117" s="766" t="s">
        <v>1260</v>
      </c>
      <c r="E117" s="320"/>
      <c r="F117" s="321"/>
      <c r="K117" s="66"/>
      <c r="L117" s="66"/>
      <c r="M117" s="66"/>
      <c r="N117" s="66"/>
      <c r="O117" s="66"/>
    </row>
    <row r="118" spans="1:15" ht="34.5" thickBot="1">
      <c r="A118" s="1828" t="s">
        <v>1261</v>
      </c>
      <c r="B118" s="1829"/>
      <c r="C118" s="1829"/>
      <c r="D118" s="1829"/>
      <c r="E118" s="1829"/>
      <c r="F118" s="1838"/>
      <c r="K118" s="66"/>
      <c r="L118" s="66"/>
      <c r="M118" s="66"/>
      <c r="N118" s="66"/>
      <c r="O118" s="66"/>
    </row>
    <row r="119" spans="1:15" ht="34.5" thickBot="1">
      <c r="A119" s="1861" t="s">
        <v>1317</v>
      </c>
      <c r="B119" s="1862"/>
      <c r="C119" s="1862"/>
      <c r="D119" s="1862"/>
      <c r="E119" s="1862"/>
      <c r="F119" s="1863"/>
      <c r="K119" s="66"/>
      <c r="L119" s="66"/>
      <c r="M119" s="66"/>
      <c r="N119" s="66"/>
      <c r="O119" s="66"/>
    </row>
    <row r="120" spans="1:15" ht="34.5" thickBot="1">
      <c r="A120" s="1861" t="s">
        <v>1318</v>
      </c>
      <c r="B120" s="1862"/>
      <c r="C120" s="1862"/>
      <c r="D120" s="1862"/>
      <c r="E120" s="1862"/>
      <c r="F120" s="1863"/>
      <c r="K120" s="66"/>
      <c r="L120" s="66"/>
      <c r="M120" s="66"/>
      <c r="N120" s="66"/>
      <c r="O120" s="66"/>
    </row>
    <row r="121" spans="1:15" ht="34.5" thickBot="1">
      <c r="A121" s="1861" t="s">
        <v>1319</v>
      </c>
      <c r="B121" s="1862"/>
      <c r="C121" s="1862"/>
      <c r="D121" s="1862"/>
      <c r="E121" s="1862"/>
      <c r="F121" s="1863"/>
      <c r="K121" s="66"/>
      <c r="L121" s="66"/>
      <c r="M121" s="66"/>
      <c r="N121" s="66"/>
      <c r="O121" s="66"/>
    </row>
    <row r="122" spans="1:15" ht="34.5" thickBot="1">
      <c r="A122" s="1861" t="s">
        <v>1263</v>
      </c>
      <c r="B122" s="1862"/>
      <c r="C122" s="1862"/>
      <c r="D122" s="1862"/>
      <c r="E122" s="1862"/>
      <c r="F122" s="1863"/>
      <c r="K122" s="66"/>
      <c r="L122" s="66"/>
      <c r="M122" s="66"/>
      <c r="N122" s="66"/>
      <c r="O122" s="66"/>
    </row>
    <row r="123" spans="1:15" ht="34.5" thickBot="1">
      <c r="A123" s="1861" t="s">
        <v>1264</v>
      </c>
      <c r="B123" s="1862"/>
      <c r="C123" s="1862"/>
      <c r="D123" s="1862"/>
      <c r="E123" s="1862"/>
      <c r="F123" s="1863"/>
      <c r="K123" s="66"/>
      <c r="L123" s="66"/>
      <c r="M123" s="66"/>
      <c r="N123" s="66"/>
      <c r="O123" s="66"/>
    </row>
    <row r="124" spans="1:15" ht="33.75">
      <c r="K124" s="66"/>
      <c r="L124" s="66"/>
      <c r="M124" s="66"/>
      <c r="N124" s="66"/>
      <c r="O124" s="66"/>
    </row>
    <row r="125" spans="1:15" ht="33.75">
      <c r="A125" s="764" t="s">
        <v>1984</v>
      </c>
      <c r="B125" s="323"/>
      <c r="C125" s="323"/>
      <c r="K125" s="66"/>
      <c r="L125" s="66"/>
      <c r="M125" s="66"/>
      <c r="N125" s="66"/>
      <c r="O125" s="66"/>
    </row>
    <row r="126" spans="1:15" ht="33.75">
      <c r="A126" s="325" t="s">
        <v>1113</v>
      </c>
      <c r="B126" s="326" t="s">
        <v>1265</v>
      </c>
      <c r="C126" s="326" t="s">
        <v>1266</v>
      </c>
      <c r="K126" s="66"/>
      <c r="L126" s="66"/>
      <c r="M126" s="66"/>
      <c r="N126" s="66"/>
      <c r="O126" s="66"/>
    </row>
    <row r="127" spans="1:15" ht="33.75">
      <c r="A127" s="327" t="s">
        <v>1267</v>
      </c>
      <c r="B127" s="328" t="s">
        <v>24</v>
      </c>
      <c r="C127" s="328" t="s">
        <v>1268</v>
      </c>
      <c r="K127" s="66"/>
      <c r="L127" s="66"/>
      <c r="M127" s="66"/>
      <c r="N127" s="66"/>
      <c r="O127" s="66"/>
    </row>
    <row r="128" spans="1:15" ht="175.5" customHeight="1">
      <c r="A128" s="365" t="s">
        <v>1987</v>
      </c>
      <c r="B128" s="329">
        <v>1</v>
      </c>
      <c r="C128" s="329">
        <v>12</v>
      </c>
      <c r="K128" s="66"/>
      <c r="L128" s="66"/>
      <c r="M128" s="66"/>
      <c r="N128" s="66"/>
      <c r="O128" s="66"/>
    </row>
    <row r="129" spans="1:15" ht="187.5" customHeight="1">
      <c r="A129" s="365" t="s">
        <v>1988</v>
      </c>
      <c r="B129" s="329">
        <v>1</v>
      </c>
      <c r="C129" s="329">
        <v>12</v>
      </c>
      <c r="K129" s="66"/>
      <c r="L129" s="66"/>
      <c r="M129" s="66"/>
      <c r="N129" s="66"/>
      <c r="O129" s="66"/>
    </row>
    <row r="130" spans="1:15" ht="67.5" customHeight="1">
      <c r="A130" s="365" t="s">
        <v>1985</v>
      </c>
      <c r="B130" s="329">
        <v>1</v>
      </c>
      <c r="C130" s="329">
        <v>12</v>
      </c>
      <c r="K130" s="66"/>
      <c r="L130" s="66"/>
      <c r="M130" s="66"/>
      <c r="N130" s="66"/>
      <c r="O130" s="66"/>
    </row>
    <row r="131" spans="1:15" ht="151.5" customHeight="1">
      <c r="A131" s="365" t="s">
        <v>1982</v>
      </c>
      <c r="B131" s="329">
        <v>1</v>
      </c>
      <c r="C131" s="329">
        <v>12</v>
      </c>
      <c r="K131" s="66"/>
      <c r="L131" s="66"/>
      <c r="M131" s="66"/>
      <c r="N131" s="66"/>
      <c r="O131" s="66"/>
    </row>
    <row r="132" spans="1:15" ht="125.25" customHeight="1">
      <c r="A132" s="365" t="s">
        <v>1983</v>
      </c>
      <c r="B132" s="329">
        <v>1</v>
      </c>
      <c r="C132" s="329">
        <v>12</v>
      </c>
      <c r="K132" s="66"/>
      <c r="L132" s="66"/>
      <c r="M132" s="66"/>
      <c r="N132" s="66"/>
      <c r="O132" s="66"/>
    </row>
    <row r="133" spans="1:15" ht="75" customHeight="1">
      <c r="A133" s="365" t="s">
        <v>278</v>
      </c>
      <c r="B133" s="329">
        <v>1</v>
      </c>
      <c r="C133" s="329">
        <v>12</v>
      </c>
      <c r="K133" s="66"/>
      <c r="L133" s="66"/>
      <c r="M133" s="66"/>
      <c r="N133" s="66"/>
      <c r="O133" s="66"/>
    </row>
    <row r="134" spans="1:15" ht="145.5" customHeight="1">
      <c r="A134" s="365" t="s">
        <v>282</v>
      </c>
      <c r="B134" s="329">
        <v>1</v>
      </c>
      <c r="C134" s="329">
        <v>12</v>
      </c>
      <c r="K134" s="66"/>
      <c r="L134" s="66"/>
      <c r="M134" s="66"/>
      <c r="N134" s="66"/>
      <c r="O134" s="66"/>
    </row>
    <row r="135" spans="1:15" ht="105.75" customHeight="1">
      <c r="A135" s="365" t="s">
        <v>287</v>
      </c>
      <c r="B135" s="329">
        <v>1</v>
      </c>
      <c r="C135" s="329">
        <v>12</v>
      </c>
      <c r="K135" s="66"/>
      <c r="L135" s="66"/>
      <c r="M135" s="66"/>
      <c r="N135" s="66"/>
      <c r="O135" s="66"/>
    </row>
    <row r="136" spans="1:15" ht="33.75">
      <c r="K136" s="66"/>
      <c r="L136" s="66"/>
      <c r="M136" s="66"/>
      <c r="N136" s="66"/>
      <c r="O136" s="66"/>
    </row>
    <row r="137" spans="1:15" ht="33.75">
      <c r="K137" s="66"/>
      <c r="L137" s="66"/>
      <c r="M137" s="66"/>
      <c r="N137" s="66"/>
      <c r="O137" s="66"/>
    </row>
    <row r="138" spans="1:15" ht="33.75">
      <c r="K138" s="66"/>
      <c r="L138" s="66"/>
      <c r="M138" s="66"/>
      <c r="N138" s="66"/>
      <c r="O138" s="66"/>
    </row>
    <row r="139" spans="1:15" ht="33.75">
      <c r="K139" s="66"/>
      <c r="L139" s="66"/>
      <c r="M139" s="66"/>
      <c r="N139" s="66"/>
      <c r="O139" s="66"/>
    </row>
    <row r="140" spans="1:15" ht="33.75">
      <c r="K140" s="66"/>
      <c r="L140" s="66"/>
      <c r="M140" s="66"/>
      <c r="N140" s="66"/>
      <c r="O140" s="66"/>
    </row>
    <row r="141" spans="1:15" ht="33.75">
      <c r="K141" s="66"/>
      <c r="L141" s="66"/>
      <c r="M141" s="66"/>
      <c r="N141" s="66"/>
      <c r="O141" s="66"/>
    </row>
    <row r="142" spans="1:15" ht="33.75">
      <c r="K142" s="66"/>
      <c r="L142" s="66"/>
      <c r="M142" s="66"/>
      <c r="N142" s="66"/>
      <c r="O142" s="66"/>
    </row>
    <row r="143" spans="1:15" ht="33.75">
      <c r="K143" s="66"/>
      <c r="L143" s="66"/>
      <c r="M143" s="66"/>
      <c r="N143" s="66"/>
      <c r="O143" s="66"/>
    </row>
    <row r="144" spans="1:15" ht="33.75">
      <c r="K144" s="66"/>
      <c r="L144" s="66"/>
      <c r="M144" s="66"/>
      <c r="N144" s="66"/>
      <c r="O144" s="66"/>
    </row>
    <row r="145" spans="1:23" ht="33.75">
      <c r="K145" s="66"/>
      <c r="L145" s="66"/>
      <c r="M145" s="66"/>
      <c r="N145" s="66"/>
      <c r="O145" s="66"/>
    </row>
    <row r="146" spans="1:23" ht="33.75">
      <c r="K146" s="66"/>
      <c r="L146" s="66"/>
      <c r="M146" s="66"/>
      <c r="N146" s="66"/>
      <c r="O146" s="66"/>
    </row>
    <row r="147" spans="1:23" ht="33.75">
      <c r="K147" s="66"/>
      <c r="L147" s="66"/>
      <c r="M147" s="66"/>
      <c r="N147" s="66"/>
      <c r="O147" s="66"/>
    </row>
    <row r="148" spans="1:23" ht="33.75">
      <c r="K148" s="66"/>
      <c r="L148" s="66"/>
      <c r="M148" s="66"/>
      <c r="N148" s="66"/>
      <c r="O148" s="66"/>
    </row>
    <row r="149" spans="1:23" ht="33.75">
      <c r="K149" s="66"/>
      <c r="L149" s="66"/>
      <c r="M149" s="66"/>
      <c r="N149" s="66"/>
      <c r="O149" s="66"/>
    </row>
    <row r="150" spans="1:23" ht="33.75">
      <c r="K150" s="66"/>
      <c r="L150" s="66"/>
      <c r="M150" s="66"/>
      <c r="N150" s="66"/>
      <c r="O150" s="66"/>
    </row>
    <row r="151" spans="1:23" ht="39" customHeight="1"/>
    <row r="152" spans="1:23" ht="31.5" customHeight="1">
      <c r="A152" s="993" t="s">
        <v>363</v>
      </c>
      <c r="B152" s="993"/>
      <c r="C152" s="993"/>
      <c r="D152" s="993"/>
      <c r="E152" s="993"/>
      <c r="F152" s="993"/>
      <c r="G152" s="993"/>
      <c r="H152" s="993"/>
      <c r="I152" s="993"/>
      <c r="J152" s="993"/>
      <c r="K152" s="993"/>
      <c r="L152" s="993"/>
      <c r="M152" s="993"/>
      <c r="N152" s="993"/>
      <c r="O152" s="993"/>
      <c r="P152" s="993"/>
      <c r="Q152" s="993"/>
      <c r="R152" s="993"/>
      <c r="S152" s="993"/>
      <c r="T152" s="993"/>
      <c r="U152" s="993"/>
      <c r="V152" s="993"/>
    </row>
    <row r="153" spans="1:23">
      <c r="A153" s="994" t="s">
        <v>1154</v>
      </c>
      <c r="B153" s="994"/>
      <c r="C153" s="994"/>
      <c r="D153" s="994"/>
      <c r="E153" s="994"/>
      <c r="F153" s="994"/>
      <c r="G153" s="994"/>
      <c r="H153" s="994"/>
      <c r="I153" s="994"/>
      <c r="J153" s="994"/>
      <c r="K153" s="994"/>
      <c r="L153" s="994"/>
      <c r="M153" s="994"/>
      <c r="N153" s="994"/>
      <c r="O153" s="994"/>
      <c r="P153" s="994"/>
      <c r="Q153" s="994"/>
      <c r="R153" s="994"/>
      <c r="S153" s="994"/>
      <c r="T153" s="994"/>
      <c r="U153" s="994"/>
      <c r="V153" s="994"/>
    </row>
    <row r="154" spans="1:23" ht="45" customHeight="1">
      <c r="A154" s="1918" t="s">
        <v>0</v>
      </c>
      <c r="B154" s="1918"/>
      <c r="C154" s="1918"/>
      <c r="D154" s="1918"/>
      <c r="E154" s="1918"/>
      <c r="F154" s="1918"/>
      <c r="G154" s="1918"/>
      <c r="H154" s="1918"/>
      <c r="I154" s="1918"/>
      <c r="J154" s="1919" t="s">
        <v>261</v>
      </c>
      <c r="K154" s="1919"/>
      <c r="L154" s="1919"/>
      <c r="M154" s="1919"/>
      <c r="N154" s="1919"/>
      <c r="O154" s="1919"/>
      <c r="P154" s="1919"/>
      <c r="Q154" s="1919"/>
      <c r="R154" s="1919"/>
      <c r="S154" s="1919"/>
      <c r="T154" s="1919"/>
      <c r="U154" s="1919"/>
      <c r="V154" s="1919"/>
    </row>
    <row r="155" spans="1:23" ht="45" customHeight="1">
      <c r="A155" s="1918" t="s">
        <v>1</v>
      </c>
      <c r="B155" s="1918"/>
      <c r="C155" s="1918"/>
      <c r="D155" s="1918"/>
      <c r="E155" s="1918"/>
      <c r="F155" s="1918"/>
      <c r="G155" s="1918"/>
      <c r="H155" s="1918"/>
      <c r="I155" s="1918"/>
      <c r="J155" s="1919" t="s">
        <v>262</v>
      </c>
      <c r="K155" s="1919"/>
      <c r="L155" s="1919"/>
      <c r="M155" s="1919"/>
      <c r="N155" s="1919"/>
      <c r="O155" s="1919"/>
      <c r="P155" s="1919"/>
      <c r="Q155" s="1919"/>
      <c r="R155" s="1919"/>
      <c r="S155" s="1919"/>
      <c r="T155" s="1919"/>
      <c r="U155" s="1919"/>
      <c r="V155" s="1919"/>
    </row>
    <row r="156" spans="1:23" ht="45" customHeight="1">
      <c r="A156" s="1918" t="s">
        <v>2</v>
      </c>
      <c r="B156" s="1918"/>
      <c r="C156" s="1918"/>
      <c r="D156" s="1918"/>
      <c r="E156" s="1918"/>
      <c r="F156" s="1918"/>
      <c r="G156" s="1918"/>
      <c r="H156" s="1918"/>
      <c r="I156" s="1918"/>
      <c r="J156" s="1919" t="s">
        <v>58</v>
      </c>
      <c r="K156" s="1919"/>
      <c r="L156" s="1919"/>
      <c r="M156" s="1919"/>
      <c r="N156" s="1919"/>
      <c r="O156" s="1919"/>
      <c r="P156" s="1919"/>
      <c r="Q156" s="1919"/>
      <c r="R156" s="1919"/>
      <c r="S156" s="1919"/>
      <c r="T156" s="1919"/>
      <c r="U156" s="1919"/>
      <c r="V156" s="1919"/>
    </row>
    <row r="157" spans="1:23" ht="45" customHeight="1">
      <c r="A157" s="1918" t="s">
        <v>4</v>
      </c>
      <c r="B157" s="1918"/>
      <c r="C157" s="1918"/>
      <c r="D157" s="1918"/>
      <c r="E157" s="1918"/>
      <c r="F157" s="1918"/>
      <c r="G157" s="1918"/>
      <c r="H157" s="1918"/>
      <c r="I157" s="1918"/>
      <c r="J157" s="1919" t="s">
        <v>299</v>
      </c>
      <c r="K157" s="1919"/>
      <c r="L157" s="1919"/>
      <c r="M157" s="1919"/>
      <c r="N157" s="1919"/>
      <c r="O157" s="1919"/>
      <c r="P157" s="1919"/>
      <c r="Q157" s="1919"/>
      <c r="R157" s="1919"/>
      <c r="S157" s="1919"/>
      <c r="T157" s="1919"/>
      <c r="U157" s="1919"/>
      <c r="V157" s="1919"/>
      <c r="W157" s="52"/>
    </row>
    <row r="158" spans="1:23" ht="64.5" customHeight="1">
      <c r="A158" s="1918" t="s">
        <v>5</v>
      </c>
      <c r="B158" s="1918"/>
      <c r="C158" s="1918"/>
      <c r="D158" s="1918"/>
      <c r="E158" s="1918"/>
      <c r="F158" s="1918"/>
      <c r="G158" s="1918"/>
      <c r="H158" s="1918"/>
      <c r="I158" s="1918"/>
      <c r="J158" s="1919" t="s">
        <v>259</v>
      </c>
      <c r="K158" s="1919"/>
      <c r="L158" s="1919"/>
      <c r="M158" s="1919"/>
      <c r="N158" s="1919"/>
      <c r="O158" s="1919"/>
      <c r="P158" s="1919"/>
      <c r="Q158" s="1919"/>
      <c r="R158" s="1919"/>
      <c r="S158" s="1919"/>
      <c r="T158" s="1919"/>
      <c r="U158" s="1919"/>
      <c r="V158" s="1919"/>
      <c r="W158" s="52"/>
    </row>
    <row r="159" spans="1:23" ht="45" customHeight="1">
      <c r="A159" s="1918" t="s">
        <v>6</v>
      </c>
      <c r="B159" s="1918"/>
      <c r="C159" s="1918"/>
      <c r="D159" s="1918"/>
      <c r="E159" s="1918"/>
      <c r="F159" s="1918"/>
      <c r="G159" s="1918"/>
      <c r="H159" s="1918"/>
      <c r="I159" s="1918"/>
      <c r="J159" s="1919" t="s">
        <v>109</v>
      </c>
      <c r="K159" s="1919"/>
      <c r="L159" s="1919"/>
      <c r="M159" s="1919"/>
      <c r="N159" s="1919"/>
      <c r="O159" s="1919"/>
      <c r="P159" s="1919"/>
      <c r="Q159" s="1919"/>
      <c r="R159" s="1919"/>
      <c r="S159" s="1919"/>
      <c r="T159" s="1919"/>
      <c r="U159" s="1919"/>
      <c r="V159" s="1919"/>
      <c r="W159" s="52"/>
    </row>
    <row r="160" spans="1:23" ht="45" customHeight="1">
      <c r="A160" s="1918" t="s">
        <v>8</v>
      </c>
      <c r="B160" s="1918"/>
      <c r="C160" s="1918"/>
      <c r="D160" s="1918"/>
      <c r="E160" s="1918"/>
      <c r="F160" s="1918"/>
      <c r="G160" s="1918"/>
      <c r="H160" s="1918"/>
      <c r="I160" s="1918"/>
      <c r="J160" s="1919" t="s">
        <v>56</v>
      </c>
      <c r="K160" s="1919"/>
      <c r="L160" s="1919"/>
      <c r="M160" s="1919"/>
      <c r="N160" s="1919"/>
      <c r="O160" s="1919"/>
      <c r="P160" s="1919"/>
      <c r="Q160" s="1919"/>
      <c r="R160" s="1919"/>
      <c r="S160" s="1919"/>
      <c r="T160" s="1919"/>
      <c r="U160" s="1919"/>
      <c r="V160" s="1919"/>
      <c r="W160" s="52"/>
    </row>
    <row r="161" spans="1:23" ht="133.5" customHeight="1">
      <c r="A161" s="1940" t="s">
        <v>9</v>
      </c>
      <c r="B161" s="1940"/>
      <c r="C161" s="1940"/>
      <c r="D161" s="1940"/>
      <c r="E161" s="1940"/>
      <c r="F161" s="1940"/>
      <c r="G161" s="1940"/>
      <c r="H161" s="1940"/>
      <c r="I161" s="1940"/>
      <c r="J161" s="1941" t="s">
        <v>260</v>
      </c>
      <c r="K161" s="1941"/>
      <c r="L161" s="1941"/>
      <c r="M161" s="1941"/>
      <c r="N161" s="1941"/>
      <c r="O161" s="1941"/>
      <c r="P161" s="1941"/>
      <c r="Q161" s="1941"/>
      <c r="R161" s="1941"/>
      <c r="S161" s="1941"/>
      <c r="T161" s="1941"/>
      <c r="U161" s="1941"/>
      <c r="V161" s="1941"/>
      <c r="W161" s="52"/>
    </row>
    <row r="162" spans="1:23" s="55" customFormat="1" ht="54" customHeight="1">
      <c r="A162" s="1007"/>
      <c r="B162" s="1007"/>
      <c r="C162" s="1007"/>
      <c r="D162" s="1007"/>
      <c r="E162" s="1007"/>
      <c r="F162" s="1007"/>
      <c r="G162" s="1007"/>
      <c r="H162" s="1007"/>
      <c r="I162" s="1007"/>
      <c r="J162" s="1007"/>
      <c r="K162" s="1007"/>
      <c r="L162" s="1007"/>
      <c r="M162" s="1007"/>
      <c r="N162" s="1007"/>
      <c r="O162" s="1007"/>
      <c r="P162" s="1007"/>
      <c r="Q162" s="1007"/>
      <c r="R162" s="1007"/>
      <c r="S162" s="1007"/>
      <c r="T162" s="1007"/>
      <c r="U162" s="1007"/>
      <c r="V162" s="1007"/>
      <c r="W162" s="52"/>
    </row>
    <row r="163" spans="1:23" ht="60" customHeight="1">
      <c r="A163" s="1008" t="s">
        <v>10</v>
      </c>
      <c r="B163" s="1008" t="s">
        <v>11</v>
      </c>
      <c r="C163" s="1009" t="s">
        <v>12</v>
      </c>
      <c r="D163" s="1010"/>
      <c r="E163" s="1010"/>
      <c r="F163" s="1010"/>
      <c r="G163" s="1010"/>
      <c r="H163" s="1011"/>
      <c r="I163" s="1009" t="s">
        <v>13</v>
      </c>
      <c r="J163" s="1011"/>
      <c r="K163" s="1008" t="s">
        <v>14</v>
      </c>
      <c r="L163" s="1008"/>
      <c r="M163" s="1008"/>
      <c r="N163" s="1008"/>
      <c r="O163" s="1008"/>
      <c r="P163" s="1008"/>
      <c r="Q163" s="1008"/>
      <c r="R163" s="1008"/>
      <c r="S163" s="1008" t="s">
        <v>15</v>
      </c>
      <c r="T163" s="1008"/>
      <c r="U163" s="1012" t="s">
        <v>1169</v>
      </c>
      <c r="V163" s="1008" t="s">
        <v>17</v>
      </c>
      <c r="W163" s="52"/>
    </row>
    <row r="164" spans="1:23" ht="48.75" customHeight="1">
      <c r="A164" s="1008"/>
      <c r="B164" s="1008"/>
      <c r="C164" s="1008" t="s">
        <v>18</v>
      </c>
      <c r="D164" s="1024" t="s">
        <v>19</v>
      </c>
      <c r="E164" s="1024" t="s">
        <v>20</v>
      </c>
      <c r="F164" s="1008" t="s">
        <v>21</v>
      </c>
      <c r="G164" s="1024" t="s">
        <v>22</v>
      </c>
      <c r="H164" s="1024" t="s">
        <v>23</v>
      </c>
      <c r="I164" s="1008" t="s">
        <v>24</v>
      </c>
      <c r="J164" s="1024" t="s">
        <v>25</v>
      </c>
      <c r="K164" s="1008" t="s">
        <v>27</v>
      </c>
      <c r="L164" s="1019" t="s">
        <v>1170</v>
      </c>
      <c r="M164" s="1021" t="s">
        <v>26</v>
      </c>
      <c r="N164" s="1022"/>
      <c r="O164" s="1023"/>
      <c r="P164" s="1021" t="s">
        <v>54</v>
      </c>
      <c r="Q164" s="1022"/>
      <c r="R164" s="1023"/>
      <c r="S164" s="1008" t="s">
        <v>1167</v>
      </c>
      <c r="T164" s="1008" t="s">
        <v>1168</v>
      </c>
      <c r="U164" s="1012"/>
      <c r="V164" s="1008"/>
      <c r="W164" s="52"/>
    </row>
    <row r="165" spans="1:23" ht="79.900000000000006" customHeight="1">
      <c r="A165" s="1008"/>
      <c r="B165" s="1008"/>
      <c r="C165" s="1008"/>
      <c r="D165" s="1025"/>
      <c r="E165" s="1025"/>
      <c r="F165" s="1008"/>
      <c r="G165" s="1026"/>
      <c r="H165" s="1026"/>
      <c r="I165" s="1008"/>
      <c r="J165" s="1026"/>
      <c r="K165" s="1008"/>
      <c r="L165" s="1020"/>
      <c r="M165" s="150" t="s">
        <v>30</v>
      </c>
      <c r="N165" s="150" t="s">
        <v>31</v>
      </c>
      <c r="O165" s="150" t="s">
        <v>32</v>
      </c>
      <c r="P165" s="150" t="s">
        <v>1171</v>
      </c>
      <c r="Q165" s="150" t="s">
        <v>1172</v>
      </c>
      <c r="R165" s="150" t="s">
        <v>1173</v>
      </c>
      <c r="S165" s="1008"/>
      <c r="T165" s="1008"/>
      <c r="U165" s="1012"/>
      <c r="V165" s="1008"/>
      <c r="W165" s="52"/>
    </row>
    <row r="166" spans="1:23" ht="409.5" customHeight="1">
      <c r="A166" s="219">
        <v>1</v>
      </c>
      <c r="B166" s="149"/>
      <c r="C166" s="126" t="s">
        <v>901</v>
      </c>
      <c r="D166" s="131" t="s">
        <v>902</v>
      </c>
      <c r="E166" s="126" t="s">
        <v>903</v>
      </c>
      <c r="F166" s="126" t="s">
        <v>904</v>
      </c>
      <c r="G166" s="149" t="s">
        <v>263</v>
      </c>
      <c r="H166" s="149" t="s">
        <v>262</v>
      </c>
      <c r="I166" s="214">
        <v>43466</v>
      </c>
      <c r="J166" s="214">
        <v>43800</v>
      </c>
      <c r="K166" s="1042">
        <v>84061.18</v>
      </c>
      <c r="L166" s="1042">
        <v>101838.219</v>
      </c>
      <c r="M166" s="10" t="s">
        <v>37</v>
      </c>
      <c r="N166" s="10" t="s">
        <v>37</v>
      </c>
      <c r="O166" s="10" t="s">
        <v>37</v>
      </c>
      <c r="P166" s="1045"/>
      <c r="Q166" s="1045"/>
      <c r="R166" s="1027">
        <f>P166+Q166</f>
        <v>0</v>
      </c>
      <c r="S166" s="1047">
        <f>L166-K166</f>
        <v>17777.039000000004</v>
      </c>
      <c r="T166" s="1039">
        <f>S166/K166*100</f>
        <v>21.147739063382176</v>
      </c>
      <c r="U166" s="1039">
        <f>L166/L174*100</f>
        <v>100</v>
      </c>
      <c r="V166" s="149" t="s">
        <v>291</v>
      </c>
      <c r="W166" s="52"/>
    </row>
    <row r="167" spans="1:23" ht="330" customHeight="1">
      <c r="A167" s="219">
        <v>2</v>
      </c>
      <c r="B167" s="149"/>
      <c r="C167" s="126" t="s">
        <v>905</v>
      </c>
      <c r="D167" s="131" t="s">
        <v>264</v>
      </c>
      <c r="E167" s="126" t="s">
        <v>906</v>
      </c>
      <c r="F167" s="126" t="s">
        <v>297</v>
      </c>
      <c r="G167" s="126" t="s">
        <v>298</v>
      </c>
      <c r="H167" s="149" t="s">
        <v>262</v>
      </c>
      <c r="I167" s="214">
        <v>43466</v>
      </c>
      <c r="J167" s="214">
        <v>43800</v>
      </c>
      <c r="K167" s="1043"/>
      <c r="L167" s="1043"/>
      <c r="M167" s="10" t="s">
        <v>37</v>
      </c>
      <c r="N167" s="10" t="s">
        <v>37</v>
      </c>
      <c r="O167" s="10" t="s">
        <v>37</v>
      </c>
      <c r="P167" s="1698"/>
      <c r="Q167" s="1698"/>
      <c r="R167" s="1709"/>
      <c r="S167" s="1048"/>
      <c r="T167" s="1040"/>
      <c r="U167" s="1040"/>
      <c r="V167" s="149" t="s">
        <v>292</v>
      </c>
      <c r="W167" s="52"/>
    </row>
    <row r="168" spans="1:23" ht="222" customHeight="1">
      <c r="A168" s="219">
        <v>3</v>
      </c>
      <c r="B168" s="149"/>
      <c r="C168" s="149" t="s">
        <v>265</v>
      </c>
      <c r="D168" s="130" t="s">
        <v>266</v>
      </c>
      <c r="E168" s="129" t="s">
        <v>267</v>
      </c>
      <c r="F168" s="126" t="s">
        <v>268</v>
      </c>
      <c r="G168" s="149" t="s">
        <v>269</v>
      </c>
      <c r="H168" s="149" t="s">
        <v>262</v>
      </c>
      <c r="I168" s="214">
        <v>43466</v>
      </c>
      <c r="J168" s="214">
        <v>43800</v>
      </c>
      <c r="K168" s="1043"/>
      <c r="L168" s="1043"/>
      <c r="M168" s="10" t="s">
        <v>37</v>
      </c>
      <c r="N168" s="10" t="s">
        <v>37</v>
      </c>
      <c r="O168" s="10" t="s">
        <v>37</v>
      </c>
      <c r="P168" s="1046"/>
      <c r="Q168" s="1046"/>
      <c r="R168" s="1028"/>
      <c r="S168" s="1048"/>
      <c r="T168" s="1040"/>
      <c r="U168" s="1040"/>
      <c r="V168" s="149" t="s">
        <v>293</v>
      </c>
    </row>
    <row r="169" spans="1:23" ht="249.75" customHeight="1">
      <c r="A169" s="219">
        <v>4</v>
      </c>
      <c r="B169" s="149"/>
      <c r="C169" s="126" t="s">
        <v>270</v>
      </c>
      <c r="D169" s="131" t="s">
        <v>271</v>
      </c>
      <c r="E169" s="126" t="s">
        <v>272</v>
      </c>
      <c r="F169" s="126" t="s">
        <v>273</v>
      </c>
      <c r="G169" s="126" t="s">
        <v>907</v>
      </c>
      <c r="H169" s="126" t="s">
        <v>262</v>
      </c>
      <c r="I169" s="214">
        <v>43466</v>
      </c>
      <c r="J169" s="214">
        <v>43800</v>
      </c>
      <c r="K169" s="1043"/>
      <c r="L169" s="1043"/>
      <c r="M169" s="10" t="s">
        <v>37</v>
      </c>
      <c r="N169" s="10" t="s">
        <v>37</v>
      </c>
      <c r="O169" s="10" t="s">
        <v>37</v>
      </c>
      <c r="P169" s="36"/>
      <c r="Q169" s="36"/>
      <c r="R169" s="37">
        <f>P169+Q169</f>
        <v>0</v>
      </c>
      <c r="S169" s="1048"/>
      <c r="T169" s="1040"/>
      <c r="U169" s="1040">
        <f>IFERROR(R169/$R$174*100,0)</f>
        <v>0</v>
      </c>
      <c r="V169" s="149" t="s">
        <v>293</v>
      </c>
    </row>
    <row r="170" spans="1:23" ht="299.25" customHeight="1">
      <c r="A170" s="219">
        <v>5</v>
      </c>
      <c r="B170" s="149"/>
      <c r="C170" s="126" t="s">
        <v>274</v>
      </c>
      <c r="D170" s="131" t="s">
        <v>275</v>
      </c>
      <c r="E170" s="126" t="s">
        <v>908</v>
      </c>
      <c r="F170" s="126" t="s">
        <v>276</v>
      </c>
      <c r="G170" s="126" t="s">
        <v>277</v>
      </c>
      <c r="H170" s="149" t="s">
        <v>262</v>
      </c>
      <c r="I170" s="214">
        <v>43466</v>
      </c>
      <c r="J170" s="214">
        <v>43800</v>
      </c>
      <c r="K170" s="1043"/>
      <c r="L170" s="1043"/>
      <c r="M170" s="10" t="s">
        <v>37</v>
      </c>
      <c r="N170" s="10" t="s">
        <v>37</v>
      </c>
      <c r="O170" s="10" t="s">
        <v>37</v>
      </c>
      <c r="P170" s="36"/>
      <c r="Q170" s="36"/>
      <c r="R170" s="37">
        <f>P170+Q170</f>
        <v>0</v>
      </c>
      <c r="S170" s="1048"/>
      <c r="T170" s="1040"/>
      <c r="U170" s="1040">
        <f>IFERROR(R170/$R$174*100,0)</f>
        <v>0</v>
      </c>
      <c r="V170" s="149" t="s">
        <v>294</v>
      </c>
    </row>
    <row r="171" spans="1:23" ht="275.25" customHeight="1">
      <c r="A171" s="219">
        <v>6</v>
      </c>
      <c r="B171" s="149"/>
      <c r="C171" s="126" t="s">
        <v>278</v>
      </c>
      <c r="D171" s="131" t="s">
        <v>279</v>
      </c>
      <c r="E171" s="126" t="s">
        <v>909</v>
      </c>
      <c r="F171" s="126" t="s">
        <v>280</v>
      </c>
      <c r="G171" s="126" t="s">
        <v>281</v>
      </c>
      <c r="H171" s="149" t="s">
        <v>262</v>
      </c>
      <c r="I171" s="214">
        <v>43466</v>
      </c>
      <c r="J171" s="214">
        <v>43800</v>
      </c>
      <c r="K171" s="1043"/>
      <c r="L171" s="1043"/>
      <c r="M171" s="10" t="s">
        <v>37</v>
      </c>
      <c r="N171" s="10" t="s">
        <v>37</v>
      </c>
      <c r="O171" s="10" t="s">
        <v>37</v>
      </c>
      <c r="P171" s="36"/>
      <c r="Q171" s="36"/>
      <c r="R171" s="37">
        <f>P171+Q171</f>
        <v>0</v>
      </c>
      <c r="S171" s="1048"/>
      <c r="T171" s="1040"/>
      <c r="U171" s="1040">
        <f>IFERROR(R171/$R$174*100,0)</f>
        <v>0</v>
      </c>
      <c r="V171" s="149" t="s">
        <v>295</v>
      </c>
    </row>
    <row r="172" spans="1:23" ht="270" customHeight="1">
      <c r="A172" s="219">
        <v>7</v>
      </c>
      <c r="B172" s="149"/>
      <c r="C172" s="126" t="s">
        <v>282</v>
      </c>
      <c r="D172" s="131" t="s">
        <v>283</v>
      </c>
      <c r="E172" s="126" t="s">
        <v>284</v>
      </c>
      <c r="F172" s="126" t="s">
        <v>285</v>
      </c>
      <c r="G172" s="126" t="s">
        <v>286</v>
      </c>
      <c r="H172" s="149" t="s">
        <v>262</v>
      </c>
      <c r="I172" s="214">
        <v>43466</v>
      </c>
      <c r="J172" s="214">
        <v>43800</v>
      </c>
      <c r="K172" s="1043"/>
      <c r="L172" s="1043"/>
      <c r="M172" s="10" t="s">
        <v>37</v>
      </c>
      <c r="N172" s="10" t="s">
        <v>37</v>
      </c>
      <c r="O172" s="10" t="s">
        <v>37</v>
      </c>
      <c r="P172" s="36"/>
      <c r="Q172" s="36"/>
      <c r="R172" s="37">
        <f>P172+Q172</f>
        <v>0</v>
      </c>
      <c r="S172" s="1048"/>
      <c r="T172" s="1040"/>
      <c r="U172" s="1040">
        <f>IFERROR(R172/$R$174*100,0)</f>
        <v>0</v>
      </c>
      <c r="V172" s="149" t="s">
        <v>294</v>
      </c>
    </row>
    <row r="173" spans="1:23" ht="189" customHeight="1">
      <c r="A173" s="219">
        <v>8</v>
      </c>
      <c r="B173" s="149"/>
      <c r="C173" s="149" t="s">
        <v>287</v>
      </c>
      <c r="D173" s="149" t="s">
        <v>288</v>
      </c>
      <c r="E173" s="149" t="s">
        <v>289</v>
      </c>
      <c r="F173" s="149" t="s">
        <v>910</v>
      </c>
      <c r="G173" s="149" t="s">
        <v>290</v>
      </c>
      <c r="H173" s="149" t="s">
        <v>262</v>
      </c>
      <c r="I173" s="214">
        <v>43466</v>
      </c>
      <c r="J173" s="214">
        <v>43800</v>
      </c>
      <c r="K173" s="1044"/>
      <c r="L173" s="1044"/>
      <c r="M173" s="10" t="s">
        <v>37</v>
      </c>
      <c r="N173" s="10" t="s">
        <v>37</v>
      </c>
      <c r="O173" s="10" t="s">
        <v>37</v>
      </c>
      <c r="P173" s="36"/>
      <c r="Q173" s="36"/>
      <c r="R173" s="37">
        <f>P173+Q173</f>
        <v>0</v>
      </c>
      <c r="S173" s="1049"/>
      <c r="T173" s="1041"/>
      <c r="U173" s="1041">
        <f>IFERROR(R173/$R$174*100,0)</f>
        <v>0</v>
      </c>
      <c r="V173" s="149" t="s">
        <v>296</v>
      </c>
    </row>
    <row r="174" spans="1:23" s="54" customFormat="1" ht="24.75" customHeight="1">
      <c r="A174" s="1013" t="s">
        <v>38</v>
      </c>
      <c r="B174" s="1014"/>
      <c r="C174" s="1014"/>
      <c r="D174" s="1014"/>
      <c r="E174" s="1014"/>
      <c r="F174" s="1014"/>
      <c r="G174" s="1014"/>
      <c r="H174" s="1014"/>
      <c r="I174" s="1014"/>
      <c r="J174" s="1015"/>
      <c r="K174" s="111">
        <f>SUM(K166)</f>
        <v>84061.18</v>
      </c>
      <c r="L174" s="111">
        <f>SUM(L166)</f>
        <v>101838.219</v>
      </c>
      <c r="M174" s="13">
        <f>SUM(M166:M167)</f>
        <v>0</v>
      </c>
      <c r="N174" s="13"/>
      <c r="O174" s="13"/>
      <c r="P174" s="13">
        <f>SUM(P166:P169)</f>
        <v>0</v>
      </c>
      <c r="Q174" s="13">
        <f>SUM(Q166:Q169)</f>
        <v>0</v>
      </c>
      <c r="R174" s="13">
        <f>SUM(R166:R169)</f>
        <v>0</v>
      </c>
      <c r="S174" s="154">
        <f>SUM(S166)</f>
        <v>17777.039000000004</v>
      </c>
      <c r="T174" s="62">
        <f>IFERROR(S174/K174*100,0)</f>
        <v>21.147739063382176</v>
      </c>
      <c r="U174" s="62">
        <f>SUM(U166:U173)</f>
        <v>100</v>
      </c>
      <c r="V174" s="63"/>
    </row>
    <row r="175" spans="1:23">
      <c r="A175" s="43" t="s">
        <v>39</v>
      </c>
      <c r="B175" s="43"/>
      <c r="C175" s="43"/>
      <c r="D175" s="43"/>
      <c r="E175" s="43"/>
      <c r="F175" s="43"/>
      <c r="G175" s="43"/>
      <c r="H175" s="43"/>
      <c r="I175" s="43"/>
      <c r="J175" s="43"/>
      <c r="K175" s="44"/>
      <c r="L175" s="44"/>
      <c r="M175" s="44"/>
      <c r="N175" s="44"/>
      <c r="O175" s="44"/>
      <c r="P175" s="47"/>
      <c r="Q175" s="47"/>
      <c r="R175" s="48"/>
      <c r="S175" s="203"/>
      <c r="T175" s="43"/>
      <c r="U175" s="43"/>
      <c r="V175" s="43"/>
    </row>
    <row r="176" spans="1:23" ht="36" customHeight="1">
      <c r="A176" s="1001" t="s">
        <v>40</v>
      </c>
      <c r="B176" s="1002"/>
      <c r="C176" s="1002"/>
      <c r="D176" s="1002"/>
      <c r="E176" s="1002"/>
      <c r="F176" s="1002"/>
      <c r="G176" s="1002"/>
      <c r="H176" s="1002"/>
      <c r="I176" s="1002"/>
      <c r="J176" s="1002"/>
      <c r="K176" s="1002"/>
      <c r="L176" s="1002"/>
      <c r="M176" s="1002"/>
      <c r="N176" s="1002"/>
      <c r="O176" s="1002"/>
      <c r="P176" s="1002"/>
      <c r="Q176" s="1002"/>
      <c r="R176" s="1002"/>
      <c r="S176" s="1002"/>
      <c r="T176" s="1002"/>
      <c r="U176" s="1002"/>
      <c r="V176" s="1003"/>
    </row>
    <row r="177" spans="1:22" ht="95.25" customHeight="1">
      <c r="A177" s="1034"/>
      <c r="B177" s="1035"/>
      <c r="C177" s="1035"/>
      <c r="D177" s="1035"/>
      <c r="E177" s="1035"/>
      <c r="F177" s="1035"/>
      <c r="G177" s="1035"/>
      <c r="H177" s="1035"/>
      <c r="I177" s="1035"/>
      <c r="J177" s="1035"/>
      <c r="K177" s="1035"/>
      <c r="L177" s="1035"/>
      <c r="M177" s="1035"/>
      <c r="N177" s="1035"/>
      <c r="O177" s="1035"/>
      <c r="P177" s="1035"/>
      <c r="Q177" s="1035"/>
      <c r="R177" s="1035"/>
      <c r="S177" s="1035"/>
      <c r="T177" s="1035"/>
      <c r="U177" s="1035"/>
      <c r="V177" s="1036"/>
    </row>
    <row r="178" spans="1:22" ht="15" hidden="1" customHeight="1">
      <c r="A178" s="1037" t="s">
        <v>41</v>
      </c>
      <c r="B178" s="1037"/>
      <c r="C178" s="1037"/>
      <c r="D178" s="1037"/>
      <c r="E178" s="1037"/>
      <c r="F178" s="1037"/>
      <c r="G178" s="1037"/>
      <c r="H178" s="1037"/>
      <c r="I178" s="1037"/>
      <c r="J178" s="64"/>
      <c r="K178" s="64"/>
      <c r="L178" s="64"/>
      <c r="M178" s="64"/>
      <c r="N178" s="64"/>
      <c r="O178" s="64"/>
      <c r="P178" s="64"/>
      <c r="Q178" s="64"/>
      <c r="R178" s="64"/>
      <c r="S178" s="64"/>
      <c r="T178" s="64"/>
      <c r="U178" s="64"/>
      <c r="V178" s="64"/>
    </row>
    <row r="179" spans="1:22" ht="15" hidden="1" customHeight="1">
      <c r="A179" s="65" t="s">
        <v>42</v>
      </c>
      <c r="B179" s="65"/>
      <c r="C179" s="1033" t="s">
        <v>43</v>
      </c>
      <c r="D179" s="1033"/>
      <c r="E179" s="1033"/>
      <c r="F179" s="1033"/>
      <c r="G179" s="1033"/>
      <c r="H179" s="1033"/>
      <c r="I179" s="1033"/>
      <c r="V179" s="57"/>
    </row>
    <row r="180" spans="1:22" ht="15" hidden="1" customHeight="1">
      <c r="A180" s="65" t="s">
        <v>44</v>
      </c>
      <c r="B180" s="65"/>
      <c r="C180" s="1033" t="s">
        <v>45</v>
      </c>
      <c r="D180" s="1033"/>
      <c r="E180" s="1033"/>
      <c r="F180" s="1033"/>
      <c r="G180" s="1033"/>
      <c r="H180" s="1033"/>
      <c r="I180" s="1033"/>
      <c r="V180" s="57"/>
    </row>
    <row r="181" spans="1:22" ht="15" hidden="1" customHeight="1">
      <c r="A181" s="65" t="s">
        <v>46</v>
      </c>
      <c r="B181" s="65"/>
      <c r="C181" s="1033" t="s">
        <v>47</v>
      </c>
      <c r="D181" s="1033"/>
      <c r="E181" s="1033"/>
      <c r="F181" s="1033"/>
      <c r="G181" s="1033"/>
      <c r="H181" s="1033"/>
      <c r="I181" s="1033"/>
      <c r="V181" s="57"/>
    </row>
    <row r="182" spans="1:22" ht="15" hidden="1" customHeight="1">
      <c r="A182" s="65" t="s">
        <v>48</v>
      </c>
      <c r="B182" s="65"/>
      <c r="C182" s="1033" t="s">
        <v>49</v>
      </c>
      <c r="D182" s="1033"/>
      <c r="E182" s="1033"/>
      <c r="F182" s="1033"/>
      <c r="G182" s="1033"/>
      <c r="H182" s="1033"/>
      <c r="I182" s="1033"/>
      <c r="V182" s="57"/>
    </row>
    <row r="183" spans="1:22" ht="35.25" customHeight="1"/>
  </sheetData>
  <sheetProtection formatCells="0" formatRows="0" insertRows="0" deleteRows="0"/>
  <mergeCells count="166">
    <mergeCell ref="A152:V152"/>
    <mergeCell ref="A153:V153"/>
    <mergeCell ref="A154:I154"/>
    <mergeCell ref="A155:I155"/>
    <mergeCell ref="J154:V154"/>
    <mergeCell ref="J155:V155"/>
    <mergeCell ref="A161:I161"/>
    <mergeCell ref="J159:V159"/>
    <mergeCell ref="J160:V160"/>
    <mergeCell ref="J161:V161"/>
    <mergeCell ref="A156:I156"/>
    <mergeCell ref="A157:I157"/>
    <mergeCell ref="A158:I158"/>
    <mergeCell ref="J156:V156"/>
    <mergeCell ref="J157:V157"/>
    <mergeCell ref="J158:V158"/>
    <mergeCell ref="C179:I179"/>
    <mergeCell ref="C180:I180"/>
    <mergeCell ref="C181:I181"/>
    <mergeCell ref="C182:I182"/>
    <mergeCell ref="A174:J174"/>
    <mergeCell ref="A178:I178"/>
    <mergeCell ref="A177:V177"/>
    <mergeCell ref="A176:V176"/>
    <mergeCell ref="A162:V162"/>
    <mergeCell ref="A163:A165"/>
    <mergeCell ref="B163:B165"/>
    <mergeCell ref="C163:H163"/>
    <mergeCell ref="I163:J163"/>
    <mergeCell ref="K163:R163"/>
    <mergeCell ref="S163:T163"/>
    <mergeCell ref="U163:U165"/>
    <mergeCell ref="V163:V165"/>
    <mergeCell ref="C164:C165"/>
    <mergeCell ref="F164:F165"/>
    <mergeCell ref="G164:G165"/>
    <mergeCell ref="H164:H165"/>
    <mergeCell ref="I164:I165"/>
    <mergeCell ref="T164:T165"/>
    <mergeCell ref="A6:F7"/>
    <mergeCell ref="B8:F8"/>
    <mergeCell ref="B9:D9"/>
    <mergeCell ref="E9:F9"/>
    <mergeCell ref="B10:D10"/>
    <mergeCell ref="E10:F10"/>
    <mergeCell ref="S166:S173"/>
    <mergeCell ref="T166:T173"/>
    <mergeCell ref="U166:U173"/>
    <mergeCell ref="D164:D165"/>
    <mergeCell ref="P166:P168"/>
    <mergeCell ref="Q166:Q168"/>
    <mergeCell ref="R166:R168"/>
    <mergeCell ref="K166:K173"/>
    <mergeCell ref="L166:L173"/>
    <mergeCell ref="L164:L165"/>
    <mergeCell ref="E164:E165"/>
    <mergeCell ref="M164:O164"/>
    <mergeCell ref="J164:J165"/>
    <mergeCell ref="K164:K165"/>
    <mergeCell ref="P164:R164"/>
    <mergeCell ref="S164:S165"/>
    <mergeCell ref="A159:I159"/>
    <mergeCell ref="A160:I160"/>
    <mergeCell ref="A18:F18"/>
    <mergeCell ref="A19:C19"/>
    <mergeCell ref="E19:F19"/>
    <mergeCell ref="D20:F20"/>
    <mergeCell ref="B21:C21"/>
    <mergeCell ref="D21:F21"/>
    <mergeCell ref="B11:D11"/>
    <mergeCell ref="A12:F12"/>
    <mergeCell ref="A13:F13"/>
    <mergeCell ref="A14:F16"/>
    <mergeCell ref="A17:F17"/>
    <mergeCell ref="A40:F40"/>
    <mergeCell ref="A41:F41"/>
    <mergeCell ref="A42:C42"/>
    <mergeCell ref="D42:F42"/>
    <mergeCell ref="A43:C43"/>
    <mergeCell ref="D43:F43"/>
    <mergeCell ref="D39:F39"/>
    <mergeCell ref="B22:C22"/>
    <mergeCell ref="D22:F22"/>
    <mergeCell ref="A23:A24"/>
    <mergeCell ref="E23:F38"/>
    <mergeCell ref="A25:A27"/>
    <mergeCell ref="A28:A35"/>
    <mergeCell ref="A49:F49"/>
    <mergeCell ref="A50:C50"/>
    <mergeCell ref="A51:C51"/>
    <mergeCell ref="A52:C52"/>
    <mergeCell ref="A53:C53"/>
    <mergeCell ref="A47:C47"/>
    <mergeCell ref="D47:F47"/>
    <mergeCell ref="A48:F48"/>
    <mergeCell ref="A44:C44"/>
    <mergeCell ref="D44:F44"/>
    <mergeCell ref="A45:C45"/>
    <mergeCell ref="D45:F45"/>
    <mergeCell ref="A46:C46"/>
    <mergeCell ref="A59:F59"/>
    <mergeCell ref="A61:F61"/>
    <mergeCell ref="A62:F62"/>
    <mergeCell ref="A63:F63"/>
    <mergeCell ref="A54:C54"/>
    <mergeCell ref="A55:C55"/>
    <mergeCell ref="A56:C56"/>
    <mergeCell ref="A57:C57"/>
    <mergeCell ref="A58:F58"/>
    <mergeCell ref="A71:E71"/>
    <mergeCell ref="A72:E72"/>
    <mergeCell ref="A73:E73"/>
    <mergeCell ref="A74:E74"/>
    <mergeCell ref="A75:E75"/>
    <mergeCell ref="A68:E68"/>
    <mergeCell ref="A70:E70"/>
    <mergeCell ref="A64:F64"/>
    <mergeCell ref="A65:F65"/>
    <mergeCell ref="A66:F66"/>
    <mergeCell ref="A67:F67"/>
    <mergeCell ref="A83:F83"/>
    <mergeCell ref="A84:F84"/>
    <mergeCell ref="A85:F85"/>
    <mergeCell ref="A86:F86"/>
    <mergeCell ref="A87:F87"/>
    <mergeCell ref="A81:E81"/>
    <mergeCell ref="A82:F82"/>
    <mergeCell ref="A76:E76"/>
    <mergeCell ref="A77:E77"/>
    <mergeCell ref="A78:E78"/>
    <mergeCell ref="A79:E79"/>
    <mergeCell ref="A80:E80"/>
    <mergeCell ref="C101:D101"/>
    <mergeCell ref="E101:F101"/>
    <mergeCell ref="A92:F92"/>
    <mergeCell ref="A94:C94"/>
    <mergeCell ref="D94:F94"/>
    <mergeCell ref="A95:C95"/>
    <mergeCell ref="D95:F95"/>
    <mergeCell ref="A88:F88"/>
    <mergeCell ref="A89:F89"/>
    <mergeCell ref="A90:F90"/>
    <mergeCell ref="A121:F121"/>
    <mergeCell ref="A122:F122"/>
    <mergeCell ref="A123:F123"/>
    <mergeCell ref="A91:C91"/>
    <mergeCell ref="A60:F60"/>
    <mergeCell ref="A116:C116"/>
    <mergeCell ref="A117:C117"/>
    <mergeCell ref="A118:F118"/>
    <mergeCell ref="A119:F119"/>
    <mergeCell ref="A120:F120"/>
    <mergeCell ref="A111:C111"/>
    <mergeCell ref="A112:C112"/>
    <mergeCell ref="A113:C113"/>
    <mergeCell ref="A114:C114"/>
    <mergeCell ref="A115:C115"/>
    <mergeCell ref="A102:B102"/>
    <mergeCell ref="C102:D102"/>
    <mergeCell ref="E102:F102"/>
    <mergeCell ref="A104:F104"/>
    <mergeCell ref="A110:F110"/>
    <mergeCell ref="C96:C97"/>
    <mergeCell ref="F96:F97"/>
    <mergeCell ref="A100:F100"/>
    <mergeCell ref="A101:B101"/>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4:W32"/>
  <sheetViews>
    <sheetView showGridLines="0" topLeftCell="G4" zoomScale="40" zoomScaleNormal="40" zoomScaleSheetLayoutView="80" workbookViewId="0">
      <selection activeCell="R19" sqref="R19"/>
    </sheetView>
  </sheetViews>
  <sheetFormatPr defaultColWidth="9.140625" defaultRowHeight="26.25"/>
  <cols>
    <col min="1" max="1" width="13" style="57" customWidth="1"/>
    <col min="2" max="2" width="23.85546875" style="57" customWidth="1"/>
    <col min="3" max="3" width="75" style="57" customWidth="1"/>
    <col min="4" max="4" width="85.5703125" style="57" customWidth="1"/>
    <col min="5" max="5" width="163.28515625" style="57" customWidth="1"/>
    <col min="6" max="6" width="168" style="57" customWidth="1"/>
    <col min="7" max="7" width="65.85546875" style="57" customWidth="1"/>
    <col min="8" max="8" width="38.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19.5703125" style="57" customWidth="1"/>
    <col min="20" max="20" width="25" style="57" customWidth="1"/>
    <col min="21" max="21" width="20" style="57" customWidth="1"/>
    <col min="22" max="22" width="36" style="58" customWidth="1"/>
    <col min="23" max="23" width="92.42578125" style="53" bestFit="1" customWidth="1"/>
    <col min="24" max="28" width="9.140625" style="53"/>
    <col min="29" max="29" width="14" style="53" bestFit="1" customWidth="1"/>
    <col min="30" max="16384" width="9.140625" style="53"/>
  </cols>
  <sheetData>
    <row r="4" spans="1:23" ht="33.75">
      <c r="N4" s="66"/>
    </row>
    <row r="5" spans="1:23" ht="39" customHeight="1"/>
    <row r="6" spans="1:23" ht="31.5" customHeight="1">
      <c r="A6" s="993" t="s">
        <v>363</v>
      </c>
      <c r="B6" s="993"/>
      <c r="C6" s="993"/>
      <c r="D6" s="993"/>
      <c r="E6" s="993"/>
      <c r="F6" s="993"/>
      <c r="G6" s="993"/>
      <c r="H6" s="993"/>
      <c r="I6" s="993"/>
      <c r="J6" s="993"/>
      <c r="K6" s="993"/>
      <c r="L6" s="993"/>
      <c r="M6" s="993"/>
      <c r="N6" s="993"/>
      <c r="O6" s="993"/>
      <c r="P6" s="993"/>
      <c r="Q6" s="993"/>
      <c r="R6" s="993"/>
      <c r="S6" s="993"/>
      <c r="T6" s="993"/>
      <c r="U6" s="993"/>
      <c r="V6" s="993"/>
    </row>
    <row r="7" spans="1:23">
      <c r="A7" s="994" t="s">
        <v>1154</v>
      </c>
      <c r="B7" s="994"/>
      <c r="C7" s="994"/>
      <c r="D7" s="994"/>
      <c r="E7" s="994"/>
      <c r="F7" s="994"/>
      <c r="G7" s="994"/>
      <c r="H7" s="994"/>
      <c r="I7" s="994"/>
      <c r="J7" s="994"/>
      <c r="K7" s="994"/>
      <c r="L7" s="994"/>
      <c r="M7" s="994"/>
      <c r="N7" s="994"/>
      <c r="O7" s="994"/>
      <c r="P7" s="994"/>
      <c r="Q7" s="994"/>
      <c r="R7" s="994"/>
      <c r="S7" s="994"/>
      <c r="T7" s="994"/>
      <c r="U7" s="994"/>
      <c r="V7" s="994"/>
    </row>
    <row r="8" spans="1:23" ht="45" customHeight="1">
      <c r="A8" s="995" t="s">
        <v>0</v>
      </c>
      <c r="B8" s="996"/>
      <c r="C8" s="996"/>
      <c r="D8" s="996"/>
      <c r="E8" s="996"/>
      <c r="F8" s="996"/>
      <c r="G8" s="996"/>
      <c r="H8" s="996"/>
      <c r="I8" s="997"/>
      <c r="J8" s="998" t="s">
        <v>785</v>
      </c>
      <c r="K8" s="999"/>
      <c r="L8" s="999"/>
      <c r="M8" s="999"/>
      <c r="N8" s="999"/>
      <c r="O8" s="999"/>
      <c r="P8" s="999"/>
      <c r="Q8" s="999"/>
      <c r="R8" s="999"/>
      <c r="S8" s="999"/>
      <c r="T8" s="999"/>
      <c r="U8" s="999"/>
      <c r="V8" s="1000"/>
    </row>
    <row r="9" spans="1:23" ht="45" customHeight="1">
      <c r="A9" s="995" t="s">
        <v>1</v>
      </c>
      <c r="B9" s="996"/>
      <c r="C9" s="996"/>
      <c r="D9" s="996"/>
      <c r="E9" s="996"/>
      <c r="F9" s="996"/>
      <c r="G9" s="996"/>
      <c r="H9" s="996"/>
      <c r="I9" s="997"/>
      <c r="J9" s="998" t="s">
        <v>730</v>
      </c>
      <c r="K9" s="999"/>
      <c r="L9" s="999"/>
      <c r="M9" s="999"/>
      <c r="N9" s="999"/>
      <c r="O9" s="999"/>
      <c r="P9" s="999"/>
      <c r="Q9" s="999"/>
      <c r="R9" s="999"/>
      <c r="S9" s="999"/>
      <c r="T9" s="999"/>
      <c r="U9" s="999"/>
      <c r="V9" s="1000"/>
    </row>
    <row r="10" spans="1:23" ht="45" customHeight="1">
      <c r="A10" s="995" t="s">
        <v>817</v>
      </c>
      <c r="B10" s="996"/>
      <c r="C10" s="996"/>
      <c r="D10" s="996"/>
      <c r="E10" s="996"/>
      <c r="F10" s="996"/>
      <c r="G10" s="996"/>
      <c r="H10" s="996"/>
      <c r="I10" s="997"/>
      <c r="J10" s="998" t="s">
        <v>3</v>
      </c>
      <c r="K10" s="999"/>
      <c r="L10" s="999"/>
      <c r="M10" s="999"/>
      <c r="N10" s="999"/>
      <c r="O10" s="999"/>
      <c r="P10" s="999"/>
      <c r="Q10" s="999"/>
      <c r="R10" s="999"/>
      <c r="S10" s="999"/>
      <c r="T10" s="999"/>
      <c r="U10" s="999"/>
      <c r="V10" s="1000"/>
    </row>
    <row r="11" spans="1:23" ht="45" customHeight="1">
      <c r="A11" s="995" t="s">
        <v>4</v>
      </c>
      <c r="B11" s="996"/>
      <c r="C11" s="996"/>
      <c r="D11" s="996"/>
      <c r="E11" s="996"/>
      <c r="F11" s="996"/>
      <c r="G11" s="996"/>
      <c r="H11" s="996"/>
      <c r="I11" s="997"/>
      <c r="J11" s="998" t="s">
        <v>836</v>
      </c>
      <c r="K11" s="999"/>
      <c r="L11" s="999"/>
      <c r="M11" s="999"/>
      <c r="N11" s="999"/>
      <c r="O11" s="999"/>
      <c r="P11" s="999"/>
      <c r="Q11" s="999"/>
      <c r="R11" s="999"/>
      <c r="S11" s="999"/>
      <c r="T11" s="999"/>
      <c r="U11" s="999"/>
      <c r="V11" s="1000"/>
      <c r="W11" s="197" t="s">
        <v>836</v>
      </c>
    </row>
    <row r="12" spans="1:23" ht="57" customHeight="1">
      <c r="A12" s="995" t="s">
        <v>5</v>
      </c>
      <c r="B12" s="996"/>
      <c r="C12" s="996"/>
      <c r="D12" s="996"/>
      <c r="E12" s="996"/>
      <c r="F12" s="996"/>
      <c r="G12" s="996"/>
      <c r="H12" s="996"/>
      <c r="I12" s="997"/>
      <c r="J12" s="998" t="s">
        <v>821</v>
      </c>
      <c r="K12" s="999"/>
      <c r="L12" s="999"/>
      <c r="M12" s="999"/>
      <c r="N12" s="999"/>
      <c r="O12" s="999"/>
      <c r="P12" s="999"/>
      <c r="Q12" s="999"/>
      <c r="R12" s="999"/>
      <c r="S12" s="999"/>
      <c r="T12" s="999"/>
      <c r="U12" s="999"/>
      <c r="V12" s="1000"/>
      <c r="W12" s="197" t="s">
        <v>1157</v>
      </c>
    </row>
    <row r="13" spans="1:23" ht="45" customHeight="1">
      <c r="A13" s="995" t="s">
        <v>6</v>
      </c>
      <c r="B13" s="996"/>
      <c r="C13" s="996"/>
      <c r="D13" s="996"/>
      <c r="E13" s="996"/>
      <c r="F13" s="996"/>
      <c r="G13" s="996"/>
      <c r="H13" s="996"/>
      <c r="I13" s="997"/>
      <c r="J13" s="998" t="s">
        <v>57</v>
      </c>
      <c r="K13" s="999"/>
      <c r="L13" s="999"/>
      <c r="M13" s="999"/>
      <c r="N13" s="999"/>
      <c r="O13" s="999"/>
      <c r="P13" s="999"/>
      <c r="Q13" s="999"/>
      <c r="R13" s="999"/>
      <c r="S13" s="999"/>
      <c r="T13" s="999"/>
      <c r="U13" s="999"/>
      <c r="V13" s="1000"/>
      <c r="W13" s="197" t="s">
        <v>57</v>
      </c>
    </row>
    <row r="14" spans="1:23" ht="45" customHeight="1">
      <c r="A14" s="995" t="s">
        <v>8</v>
      </c>
      <c r="B14" s="996"/>
      <c r="C14" s="996"/>
      <c r="D14" s="996"/>
      <c r="E14" s="996"/>
      <c r="F14" s="996"/>
      <c r="G14" s="996"/>
      <c r="H14" s="996"/>
      <c r="I14" s="997"/>
      <c r="J14" s="998" t="s">
        <v>56</v>
      </c>
      <c r="K14" s="999"/>
      <c r="L14" s="999"/>
      <c r="M14" s="999"/>
      <c r="N14" s="999"/>
      <c r="O14" s="999"/>
      <c r="P14" s="999"/>
      <c r="Q14" s="999"/>
      <c r="R14" s="999"/>
      <c r="S14" s="999"/>
      <c r="T14" s="999"/>
      <c r="U14" s="999"/>
      <c r="V14" s="1000"/>
      <c r="W14" s="197" t="s">
        <v>56</v>
      </c>
    </row>
    <row r="15" spans="1:23" ht="45" customHeight="1">
      <c r="A15" s="1001" t="s">
        <v>9</v>
      </c>
      <c r="B15" s="1002"/>
      <c r="C15" s="1002"/>
      <c r="D15" s="1002"/>
      <c r="E15" s="1002"/>
      <c r="F15" s="1002"/>
      <c r="G15" s="1002"/>
      <c r="H15" s="1002"/>
      <c r="I15" s="1003"/>
      <c r="J15" s="1004" t="s">
        <v>822</v>
      </c>
      <c r="K15" s="1005"/>
      <c r="L15" s="1005"/>
      <c r="M15" s="1005"/>
      <c r="N15" s="1005"/>
      <c r="O15" s="1005"/>
      <c r="P15" s="1005"/>
      <c r="Q15" s="1005"/>
      <c r="R15" s="1005"/>
      <c r="S15" s="1005"/>
      <c r="T15" s="1005"/>
      <c r="U15" s="1005"/>
      <c r="V15" s="1006"/>
      <c r="W15" s="197" t="s">
        <v>822</v>
      </c>
    </row>
    <row r="16" spans="1:23" s="55" customFormat="1" ht="54" customHeight="1">
      <c r="A16" s="1007"/>
      <c r="B16" s="1007"/>
      <c r="C16" s="1007"/>
      <c r="D16" s="1007"/>
      <c r="E16" s="1007"/>
      <c r="F16" s="1007"/>
      <c r="G16" s="1007"/>
      <c r="H16" s="1007"/>
      <c r="I16" s="1007"/>
      <c r="J16" s="1007"/>
      <c r="K16" s="1007"/>
      <c r="L16" s="1007"/>
      <c r="M16" s="1007"/>
      <c r="N16" s="1007"/>
      <c r="O16" s="1007"/>
      <c r="P16" s="1007"/>
      <c r="Q16" s="1007"/>
      <c r="R16" s="1007"/>
      <c r="S16" s="1007"/>
      <c r="T16" s="1007"/>
      <c r="U16" s="1007"/>
      <c r="V16" s="1007"/>
      <c r="W16" s="52"/>
    </row>
    <row r="17" spans="1:23" ht="60" customHeight="1">
      <c r="A17" s="1008" t="s">
        <v>10</v>
      </c>
      <c r="B17" s="1008" t="s">
        <v>11</v>
      </c>
      <c r="C17" s="1009" t="s">
        <v>12</v>
      </c>
      <c r="D17" s="1010"/>
      <c r="E17" s="1010"/>
      <c r="F17" s="1010"/>
      <c r="G17" s="1010"/>
      <c r="H17" s="1011"/>
      <c r="I17" s="1009" t="s">
        <v>13</v>
      </c>
      <c r="J17" s="1011"/>
      <c r="K17" s="1008" t="s">
        <v>14</v>
      </c>
      <c r="L17" s="1008"/>
      <c r="M17" s="1008"/>
      <c r="N17" s="1008"/>
      <c r="O17" s="1008"/>
      <c r="P17" s="1008"/>
      <c r="Q17" s="1008"/>
      <c r="R17" s="1008"/>
      <c r="S17" s="1008" t="s">
        <v>15</v>
      </c>
      <c r="T17" s="1008"/>
      <c r="U17" s="1012" t="s">
        <v>16</v>
      </c>
      <c r="V17" s="1008" t="s">
        <v>17</v>
      </c>
      <c r="W17" s="52"/>
    </row>
    <row r="18" spans="1:23" ht="48.75" customHeight="1">
      <c r="A18" s="1008"/>
      <c r="B18" s="1008"/>
      <c r="C18" s="1008" t="s">
        <v>18</v>
      </c>
      <c r="D18" s="1024" t="s">
        <v>19</v>
      </c>
      <c r="E18" s="1024" t="s">
        <v>20</v>
      </c>
      <c r="F18" s="1008" t="s">
        <v>21</v>
      </c>
      <c r="G18" s="1024" t="s">
        <v>22</v>
      </c>
      <c r="H18" s="1024" t="s">
        <v>23</v>
      </c>
      <c r="I18" s="1008" t="s">
        <v>24</v>
      </c>
      <c r="J18" s="1008" t="s">
        <v>25</v>
      </c>
      <c r="K18" s="1008" t="s">
        <v>27</v>
      </c>
      <c r="L18" s="1019" t="s">
        <v>53</v>
      </c>
      <c r="M18" s="1021" t="s">
        <v>26</v>
      </c>
      <c r="N18" s="1022"/>
      <c r="O18" s="1023"/>
      <c r="P18" s="1008" t="s">
        <v>54</v>
      </c>
      <c r="Q18" s="1008"/>
      <c r="R18" s="1008"/>
      <c r="S18" s="1008" t="s">
        <v>28</v>
      </c>
      <c r="T18" s="1008" t="s">
        <v>29</v>
      </c>
      <c r="U18" s="1012"/>
      <c r="V18" s="1008"/>
      <c r="W18" s="52"/>
    </row>
    <row r="19" spans="1:23" ht="79.900000000000006" customHeight="1">
      <c r="A19" s="1008"/>
      <c r="B19" s="1008"/>
      <c r="C19" s="1008"/>
      <c r="D19" s="1025"/>
      <c r="E19" s="1025"/>
      <c r="F19" s="1008"/>
      <c r="G19" s="1026"/>
      <c r="H19" s="1026"/>
      <c r="I19" s="1008"/>
      <c r="J19" s="1008"/>
      <c r="K19" s="1008"/>
      <c r="L19" s="1020"/>
      <c r="M19" s="150" t="s">
        <v>30</v>
      </c>
      <c r="N19" s="150" t="s">
        <v>31</v>
      </c>
      <c r="O19" s="150" t="s">
        <v>32</v>
      </c>
      <c r="P19" s="151" t="s">
        <v>33</v>
      </c>
      <c r="Q19" s="151" t="s">
        <v>34</v>
      </c>
      <c r="R19" s="151" t="s">
        <v>35</v>
      </c>
      <c r="S19" s="1008"/>
      <c r="T19" s="1008"/>
      <c r="U19" s="1012"/>
      <c r="V19" s="1008"/>
      <c r="W19" s="52"/>
    </row>
    <row r="20" spans="1:23" ht="189.75" customHeight="1">
      <c r="A20" s="152">
        <v>1</v>
      </c>
      <c r="B20" s="152" t="s">
        <v>36</v>
      </c>
      <c r="C20" s="152" t="s">
        <v>823</v>
      </c>
      <c r="D20" s="152" t="s">
        <v>824</v>
      </c>
      <c r="E20" s="152" t="s">
        <v>825</v>
      </c>
      <c r="F20" s="152" t="s">
        <v>826</v>
      </c>
      <c r="G20" s="152" t="s">
        <v>827</v>
      </c>
      <c r="H20" s="137" t="s">
        <v>816</v>
      </c>
      <c r="I20" s="147">
        <v>43466</v>
      </c>
      <c r="J20" s="147">
        <v>44531</v>
      </c>
      <c r="K20" s="136">
        <v>359211</v>
      </c>
      <c r="L20" s="204">
        <v>358879</v>
      </c>
      <c r="M20" s="10" t="s">
        <v>51</v>
      </c>
      <c r="N20" s="10" t="s">
        <v>51</v>
      </c>
      <c r="O20" s="10" t="s">
        <v>51</v>
      </c>
      <c r="P20" s="10"/>
      <c r="Q20" s="10"/>
      <c r="R20" s="1027">
        <f>P20+Q20</f>
        <v>0</v>
      </c>
      <c r="S20" s="1029">
        <f>R20-L20</f>
        <v>-358879</v>
      </c>
      <c r="T20" s="1031">
        <f>IFERROR(S20/L20*100,0)</f>
        <v>-100</v>
      </c>
      <c r="U20" s="1031">
        <f>IFERROR(R20/$R$23*100,0)</f>
        <v>0</v>
      </c>
      <c r="V20" s="149" t="s">
        <v>816</v>
      </c>
      <c r="W20" s="210" t="s">
        <v>1160</v>
      </c>
    </row>
    <row r="21" spans="1:23" ht="165" customHeight="1">
      <c r="A21" s="152">
        <v>2</v>
      </c>
      <c r="B21" s="152" t="s">
        <v>36</v>
      </c>
      <c r="C21" s="152" t="s">
        <v>828</v>
      </c>
      <c r="D21" s="152" t="s">
        <v>829</v>
      </c>
      <c r="E21" s="152" t="s">
        <v>830</v>
      </c>
      <c r="F21" s="152" t="s">
        <v>831</v>
      </c>
      <c r="G21" s="152" t="s">
        <v>827</v>
      </c>
      <c r="H21" s="137" t="s">
        <v>816</v>
      </c>
      <c r="I21" s="147">
        <v>43466</v>
      </c>
      <c r="J21" s="147">
        <v>44531</v>
      </c>
      <c r="K21" s="136">
        <v>10000</v>
      </c>
      <c r="L21" s="204">
        <v>110000</v>
      </c>
      <c r="M21" s="10" t="s">
        <v>51</v>
      </c>
      <c r="N21" s="10" t="s">
        <v>51</v>
      </c>
      <c r="O21" s="10" t="s">
        <v>661</v>
      </c>
      <c r="P21" s="10"/>
      <c r="Q21" s="10"/>
      <c r="R21" s="1028"/>
      <c r="S21" s="1030"/>
      <c r="T21" s="1032"/>
      <c r="U21" s="1032"/>
      <c r="V21" s="149" t="s">
        <v>816</v>
      </c>
    </row>
    <row r="22" spans="1:23" ht="145.5" customHeight="1">
      <c r="A22" s="152">
        <v>3</v>
      </c>
      <c r="B22" s="152" t="s">
        <v>36</v>
      </c>
      <c r="C22" s="152" t="s">
        <v>832</v>
      </c>
      <c r="D22" s="152" t="s">
        <v>833</v>
      </c>
      <c r="E22" s="152" t="s">
        <v>834</v>
      </c>
      <c r="F22" s="152" t="s">
        <v>835</v>
      </c>
      <c r="G22" s="152" t="s">
        <v>827</v>
      </c>
      <c r="H22" s="137" t="s">
        <v>816</v>
      </c>
      <c r="I22" s="147">
        <v>43466</v>
      </c>
      <c r="J22" s="147">
        <v>44531</v>
      </c>
      <c r="K22" s="136">
        <v>126695.29</v>
      </c>
      <c r="L22" s="204">
        <v>10863.57</v>
      </c>
      <c r="M22" s="10" t="s">
        <v>51</v>
      </c>
      <c r="N22" s="10" t="s">
        <v>51</v>
      </c>
      <c r="O22" s="10" t="s">
        <v>51</v>
      </c>
      <c r="P22" s="36"/>
      <c r="Q22" s="36"/>
      <c r="R22" s="37">
        <f t="shared" ref="R22" si="0">P22+Q22</f>
        <v>0</v>
      </c>
      <c r="S22" s="32">
        <f t="shared" ref="S22" si="1">R22-K22</f>
        <v>-126695.29</v>
      </c>
      <c r="T22" s="56">
        <f t="shared" ref="T22" si="2">IFERROR(S22/K22*100,0)</f>
        <v>-100</v>
      </c>
      <c r="U22" s="56">
        <f>IFERROR(R22/$R$23*100,0)</f>
        <v>0</v>
      </c>
      <c r="V22" s="149" t="s">
        <v>816</v>
      </c>
    </row>
    <row r="23" spans="1:23" s="54" customFormat="1" ht="24.75" customHeight="1">
      <c r="A23" s="1013" t="s">
        <v>38</v>
      </c>
      <c r="B23" s="1014"/>
      <c r="C23" s="1014"/>
      <c r="D23" s="1014"/>
      <c r="E23" s="1014"/>
      <c r="F23" s="1014"/>
      <c r="G23" s="1014"/>
      <c r="H23" s="1014"/>
      <c r="I23" s="1014"/>
      <c r="J23" s="1015"/>
      <c r="K23" s="198">
        <f>SUM(K20:K22)</f>
        <v>495906.29</v>
      </c>
      <c r="L23" s="198">
        <f>SUM(L20:L22)</f>
        <v>479742.57</v>
      </c>
      <c r="M23" s="1016"/>
      <c r="N23" s="1017"/>
      <c r="O23" s="1018"/>
      <c r="P23" s="13">
        <f>SUM(P20:P22)</f>
        <v>0</v>
      </c>
      <c r="Q23" s="13">
        <f>SUM(Q20:Q22)</f>
        <v>0</v>
      </c>
      <c r="R23" s="13">
        <f>SUM(R20:R22)</f>
        <v>0</v>
      </c>
      <c r="S23" s="14">
        <f>R23-K23</f>
        <v>-495906.29</v>
      </c>
      <c r="T23" s="62">
        <f>IFERROR(S23/K23*100,0)</f>
        <v>-100</v>
      </c>
      <c r="U23" s="62">
        <f>SUM(U20:U22)</f>
        <v>0</v>
      </c>
      <c r="V23" s="63"/>
    </row>
    <row r="24" spans="1:23">
      <c r="A24" s="43" t="s">
        <v>39</v>
      </c>
      <c r="B24" s="43"/>
      <c r="C24" s="43"/>
      <c r="D24" s="43"/>
      <c r="E24" s="43"/>
      <c r="F24" s="43"/>
      <c r="G24" s="43"/>
      <c r="H24" s="43"/>
      <c r="I24" s="43"/>
      <c r="J24" s="43"/>
      <c r="K24" s="44">
        <f>'[1]Quadro Geral'!K31</f>
        <v>495906.29</v>
      </c>
      <c r="L24" s="44">
        <f>'[1]Quadro Geral'!L31</f>
        <v>479742.57</v>
      </c>
      <c r="M24" s="44"/>
      <c r="N24" s="44"/>
      <c r="O24" s="44"/>
      <c r="P24" s="45"/>
      <c r="Q24" s="45"/>
      <c r="R24" s="46"/>
      <c r="S24" s="43"/>
      <c r="T24" s="43"/>
      <c r="U24" s="43"/>
      <c r="V24" s="43"/>
    </row>
    <row r="25" spans="1:23" ht="36" customHeight="1">
      <c r="A25" s="1001" t="s">
        <v>40</v>
      </c>
      <c r="B25" s="1002"/>
      <c r="C25" s="1002"/>
      <c r="D25" s="1002"/>
      <c r="E25" s="1002"/>
      <c r="F25" s="1002"/>
      <c r="G25" s="1002"/>
      <c r="H25" s="1002"/>
      <c r="I25" s="1002"/>
      <c r="J25" s="1002"/>
      <c r="K25" s="1002"/>
      <c r="L25" s="1002"/>
      <c r="M25" s="1002"/>
      <c r="N25" s="1002"/>
      <c r="O25" s="1002"/>
      <c r="P25" s="1002"/>
      <c r="Q25" s="1002"/>
      <c r="R25" s="1002"/>
      <c r="S25" s="1002"/>
      <c r="T25" s="1002"/>
      <c r="U25" s="1002"/>
      <c r="V25" s="1003"/>
    </row>
    <row r="26" spans="1:23" ht="95.25" customHeight="1">
      <c r="A26" s="1034"/>
      <c r="B26" s="1035"/>
      <c r="C26" s="1035"/>
      <c r="D26" s="1035"/>
      <c r="E26" s="1035"/>
      <c r="F26" s="1035"/>
      <c r="G26" s="1035"/>
      <c r="H26" s="1035"/>
      <c r="I26" s="1035"/>
      <c r="J26" s="1035"/>
      <c r="K26" s="1035"/>
      <c r="L26" s="1035"/>
      <c r="M26" s="1035"/>
      <c r="N26" s="1035"/>
      <c r="O26" s="1035"/>
      <c r="P26" s="1035"/>
      <c r="Q26" s="1035"/>
      <c r="R26" s="1035"/>
      <c r="S26" s="1035"/>
      <c r="T26" s="1035"/>
      <c r="U26" s="1035"/>
      <c r="V26" s="1036"/>
    </row>
    <row r="27" spans="1:23" ht="15" hidden="1" customHeight="1">
      <c r="A27" s="1037" t="s">
        <v>41</v>
      </c>
      <c r="B27" s="1037"/>
      <c r="C27" s="1037"/>
      <c r="D27" s="1037"/>
      <c r="E27" s="1037"/>
      <c r="F27" s="1037"/>
      <c r="G27" s="1037"/>
      <c r="H27" s="1037"/>
      <c r="I27" s="1037"/>
      <c r="J27" s="64"/>
      <c r="K27" s="64"/>
      <c r="L27" s="64"/>
      <c r="M27" s="64"/>
      <c r="N27" s="64"/>
      <c r="O27" s="64"/>
      <c r="P27" s="64"/>
      <c r="Q27" s="64"/>
      <c r="R27" s="64"/>
      <c r="S27" s="64"/>
      <c r="T27" s="64"/>
      <c r="U27" s="64"/>
      <c r="V27" s="64"/>
    </row>
    <row r="28" spans="1:23" ht="15" hidden="1" customHeight="1">
      <c r="A28" s="65" t="s">
        <v>42</v>
      </c>
      <c r="B28" s="65"/>
      <c r="C28" s="1033" t="s">
        <v>43</v>
      </c>
      <c r="D28" s="1033"/>
      <c r="E28" s="1033"/>
      <c r="F28" s="1033"/>
      <c r="G28" s="1033"/>
      <c r="H28" s="1033"/>
      <c r="I28" s="1033"/>
      <c r="V28" s="57"/>
    </row>
    <row r="29" spans="1:23" ht="15" hidden="1" customHeight="1">
      <c r="A29" s="65" t="s">
        <v>44</v>
      </c>
      <c r="B29" s="65"/>
      <c r="C29" s="1033" t="s">
        <v>45</v>
      </c>
      <c r="D29" s="1033"/>
      <c r="E29" s="1033"/>
      <c r="F29" s="1033"/>
      <c r="G29" s="1033"/>
      <c r="H29" s="1033"/>
      <c r="I29" s="1033"/>
      <c r="V29" s="57"/>
    </row>
    <row r="30" spans="1:23" ht="15" hidden="1" customHeight="1">
      <c r="A30" s="65" t="s">
        <v>46</v>
      </c>
      <c r="B30" s="65"/>
      <c r="C30" s="1033" t="s">
        <v>47</v>
      </c>
      <c r="D30" s="1033"/>
      <c r="E30" s="1033"/>
      <c r="F30" s="1033"/>
      <c r="G30" s="1033"/>
      <c r="H30" s="1033"/>
      <c r="I30" s="1033"/>
      <c r="V30" s="57"/>
    </row>
    <row r="31" spans="1:23" ht="15" hidden="1" customHeight="1">
      <c r="A31" s="65" t="s">
        <v>48</v>
      </c>
      <c r="B31" s="65"/>
      <c r="C31" s="1033" t="s">
        <v>49</v>
      </c>
      <c r="D31" s="1033"/>
      <c r="E31" s="1033"/>
      <c r="F31" s="1033"/>
      <c r="G31" s="1033"/>
      <c r="H31" s="1033"/>
      <c r="I31" s="1033"/>
      <c r="V31" s="57"/>
    </row>
    <row r="32" spans="1:23" ht="35.25" customHeight="1"/>
  </sheetData>
  <sheetProtection formatCells="0" formatRows="0" insertRows="0" deleteRows="0"/>
  <mergeCells count="54">
    <mergeCell ref="C31:I31"/>
    <mergeCell ref="A25:V25"/>
    <mergeCell ref="A26:V26"/>
    <mergeCell ref="A27:I27"/>
    <mergeCell ref="C28:I28"/>
    <mergeCell ref="C29:I29"/>
    <mergeCell ref="C30:I30"/>
    <mergeCell ref="R20:R21"/>
    <mergeCell ref="S20:S21"/>
    <mergeCell ref="T20:T21"/>
    <mergeCell ref="U20:U21"/>
    <mergeCell ref="P18:R18"/>
    <mergeCell ref="S18:S19"/>
    <mergeCell ref="A23:J23"/>
    <mergeCell ref="M23:O23"/>
    <mergeCell ref="J18:J19"/>
    <mergeCell ref="K18:K19"/>
    <mergeCell ref="L18:L19"/>
    <mergeCell ref="M18:O18"/>
    <mergeCell ref="D18:D19"/>
    <mergeCell ref="E18:E19"/>
    <mergeCell ref="F18:F19"/>
    <mergeCell ref="G18:G19"/>
    <mergeCell ref="H18:H19"/>
    <mergeCell ref="I18:I19"/>
    <mergeCell ref="A16:V16"/>
    <mergeCell ref="A17:A19"/>
    <mergeCell ref="B17:B19"/>
    <mergeCell ref="C17:H17"/>
    <mergeCell ref="I17:J17"/>
    <mergeCell ref="K17:R17"/>
    <mergeCell ref="S17:T17"/>
    <mergeCell ref="U17:U19"/>
    <mergeCell ref="V17:V19"/>
    <mergeCell ref="C18:C19"/>
    <mergeCell ref="T18:T19"/>
    <mergeCell ref="A13:I13"/>
    <mergeCell ref="J13:V13"/>
    <mergeCell ref="A14:I14"/>
    <mergeCell ref="J14:V14"/>
    <mergeCell ref="A15:I15"/>
    <mergeCell ref="J15:V15"/>
    <mergeCell ref="A10:I10"/>
    <mergeCell ref="J10:V10"/>
    <mergeCell ref="A11:I11"/>
    <mergeCell ref="J11:V11"/>
    <mergeCell ref="A12:I12"/>
    <mergeCell ref="J12:V12"/>
    <mergeCell ref="A6:V6"/>
    <mergeCell ref="A7:V7"/>
    <mergeCell ref="A8:I8"/>
    <mergeCell ref="J8:V8"/>
    <mergeCell ref="A9:I9"/>
    <mergeCell ref="J9:V9"/>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W184"/>
  <sheetViews>
    <sheetView showGridLines="0" topLeftCell="A175" zoomScale="55" zoomScaleNormal="55" zoomScaleSheetLayoutView="80" workbookViewId="0">
      <selection activeCell="A154" sqref="A154:I161"/>
    </sheetView>
  </sheetViews>
  <sheetFormatPr defaultColWidth="9.140625" defaultRowHeight="26.25"/>
  <cols>
    <col min="1" max="1" width="43" style="57" customWidth="1"/>
    <col min="2" max="2" width="34.28515625" style="57" customWidth="1"/>
    <col min="3" max="3" width="58" style="57" customWidth="1"/>
    <col min="4" max="4" width="67.140625" style="57" customWidth="1"/>
    <col min="5" max="5" width="54.42578125" style="57" customWidth="1"/>
    <col min="6" max="6" width="42.28515625" style="57" customWidth="1"/>
    <col min="7" max="7" width="45" style="57" customWidth="1"/>
    <col min="8" max="8" width="26.42578125" style="57" customWidth="1"/>
    <col min="9" max="9" width="21.28515625" style="57" customWidth="1"/>
    <col min="10" max="10" width="16.28515625" style="57" customWidth="1"/>
    <col min="11" max="14" width="32.28515625" style="57" customWidth="1"/>
    <col min="15" max="15" width="63.42578125" style="57" customWidth="1"/>
    <col min="16" max="16" width="28.5703125" style="57" customWidth="1"/>
    <col min="17" max="17" width="27.140625" style="57" customWidth="1"/>
    <col min="18" max="18" width="30" style="57" customWidth="1"/>
    <col min="19" max="19" width="25.85546875" style="57" customWidth="1"/>
    <col min="20" max="20" width="25" style="57" customWidth="1"/>
    <col min="21" max="21" width="20" style="57" customWidth="1"/>
    <col min="22" max="22" width="36" style="58" customWidth="1"/>
    <col min="23" max="23" width="83.85546875" style="53" bestFit="1" customWidth="1"/>
    <col min="24" max="27" width="9.140625" style="53"/>
    <col min="28" max="28" width="14" style="53" bestFit="1" customWidth="1"/>
    <col min="29" max="16384" width="9.140625" style="53"/>
  </cols>
  <sheetData>
    <row r="4" spans="1:15" ht="33.75">
      <c r="K4" s="66"/>
      <c r="L4" s="66"/>
      <c r="M4" s="66"/>
      <c r="N4" s="66"/>
      <c r="O4" s="66"/>
    </row>
    <row r="5" spans="1:15" ht="34.5" thickBot="1">
      <c r="K5" s="66"/>
      <c r="L5" s="66"/>
      <c r="M5" s="66"/>
      <c r="N5" s="66"/>
      <c r="O5" s="66"/>
    </row>
    <row r="6" spans="1:15" ht="33.75">
      <c r="A6" s="1253" t="s">
        <v>1176</v>
      </c>
      <c r="B6" s="1254"/>
      <c r="C6" s="1254"/>
      <c r="D6" s="1254"/>
      <c r="E6" s="1254"/>
      <c r="F6" s="1255"/>
      <c r="K6" s="66"/>
      <c r="L6" s="66"/>
      <c r="M6" s="66"/>
      <c r="N6" s="66"/>
      <c r="O6" s="66"/>
    </row>
    <row r="7" spans="1:15" ht="34.5" thickBot="1">
      <c r="A7" s="1256"/>
      <c r="B7" s="1257"/>
      <c r="C7" s="1257"/>
      <c r="D7" s="1257"/>
      <c r="E7" s="1257"/>
      <c r="F7" s="1258"/>
      <c r="K7" s="66"/>
      <c r="L7" s="66"/>
      <c r="M7" s="66"/>
      <c r="N7" s="66"/>
      <c r="O7" s="66"/>
    </row>
    <row r="8" spans="1:15" ht="52.5" customHeight="1" thickBot="1">
      <c r="A8" s="804" t="s">
        <v>1177</v>
      </c>
      <c r="B8" s="1909" t="s">
        <v>2252</v>
      </c>
      <c r="C8" s="1910"/>
      <c r="D8" s="1910"/>
      <c r="E8" s="1910"/>
      <c r="F8" s="1911"/>
      <c r="K8" s="66"/>
      <c r="L8" s="66"/>
      <c r="M8" s="66"/>
      <c r="N8" s="66"/>
      <c r="O8" s="66"/>
    </row>
    <row r="9" spans="1:15" ht="34.5" thickBot="1">
      <c r="A9" s="805" t="s">
        <v>1178</v>
      </c>
      <c r="B9" s="1873" t="s">
        <v>1179</v>
      </c>
      <c r="C9" s="1874"/>
      <c r="D9" s="1912"/>
      <c r="E9" s="1913" t="s">
        <v>1180</v>
      </c>
      <c r="F9" s="1914"/>
      <c r="K9" s="66"/>
      <c r="L9" s="66"/>
      <c r="M9" s="66"/>
      <c r="N9" s="66"/>
      <c r="O9" s="66"/>
    </row>
    <row r="10" spans="1:15" ht="35.25" customHeight="1" thickBot="1">
      <c r="A10" s="804" t="s">
        <v>1181</v>
      </c>
      <c r="B10" s="1861" t="s">
        <v>1412</v>
      </c>
      <c r="C10" s="1862"/>
      <c r="D10" s="1915"/>
      <c r="E10" s="1916" t="s">
        <v>1413</v>
      </c>
      <c r="F10" s="1917"/>
      <c r="K10" s="66"/>
      <c r="L10" s="66"/>
      <c r="M10" s="66"/>
      <c r="N10" s="66"/>
      <c r="O10" s="66"/>
    </row>
    <row r="11" spans="1:15" ht="34.5" thickBot="1">
      <c r="A11" s="804" t="s">
        <v>1183</v>
      </c>
      <c r="B11" s="1948"/>
      <c r="C11" s="1949"/>
      <c r="D11" s="1949"/>
      <c r="E11" s="806"/>
      <c r="F11" s="807"/>
      <c r="K11" s="66"/>
      <c r="L11" s="66"/>
      <c r="M11" s="66"/>
      <c r="N11" s="66"/>
      <c r="O11" s="66"/>
    </row>
    <row r="12" spans="1:15" ht="34.5" customHeight="1" thickBot="1">
      <c r="A12" s="1897" t="s">
        <v>1185</v>
      </c>
      <c r="B12" s="1898"/>
      <c r="C12" s="1898"/>
      <c r="D12" s="1898"/>
      <c r="E12" s="1898"/>
      <c r="F12" s="1899"/>
      <c r="K12" s="66"/>
      <c r="L12" s="66"/>
      <c r="M12" s="66"/>
      <c r="N12" s="66"/>
      <c r="O12" s="66"/>
    </row>
    <row r="13" spans="1:15" ht="34.5" customHeight="1" thickBot="1">
      <c r="A13" s="1832" t="s">
        <v>1186</v>
      </c>
      <c r="B13" s="1833"/>
      <c r="C13" s="1833"/>
      <c r="D13" s="1833"/>
      <c r="E13" s="1833"/>
      <c r="F13" s="1834"/>
      <c r="K13" s="66"/>
      <c r="L13" s="66"/>
      <c r="M13" s="66"/>
      <c r="N13" s="66"/>
      <c r="O13" s="66"/>
    </row>
    <row r="14" spans="1:15" ht="33.75" customHeight="1">
      <c r="A14" s="1900" t="s">
        <v>1414</v>
      </c>
      <c r="B14" s="1901"/>
      <c r="C14" s="1901"/>
      <c r="D14" s="1901"/>
      <c r="E14" s="1901"/>
      <c r="F14" s="1902"/>
      <c r="K14" s="66"/>
      <c r="L14" s="66"/>
      <c r="M14" s="66"/>
      <c r="N14" s="66"/>
      <c r="O14" s="66"/>
    </row>
    <row r="15" spans="1:15" ht="33.75">
      <c r="A15" s="1903"/>
      <c r="B15" s="1904"/>
      <c r="C15" s="1904"/>
      <c r="D15" s="1904"/>
      <c r="E15" s="1904"/>
      <c r="F15" s="1905"/>
      <c r="K15" s="66"/>
      <c r="L15" s="66"/>
      <c r="M15" s="66"/>
      <c r="N15" s="66"/>
      <c r="O15" s="66"/>
    </row>
    <row r="16" spans="1:15" ht="34.5" thickBot="1">
      <c r="A16" s="1906"/>
      <c r="B16" s="1907"/>
      <c r="C16" s="1907"/>
      <c r="D16" s="1907"/>
      <c r="E16" s="1907"/>
      <c r="F16" s="1908"/>
      <c r="K16" s="66"/>
      <c r="L16" s="66"/>
      <c r="M16" s="66"/>
      <c r="N16" s="66"/>
      <c r="O16" s="66"/>
    </row>
    <row r="17" spans="1:15" ht="34.5" customHeight="1" thickBot="1">
      <c r="A17" s="1828" t="s">
        <v>1187</v>
      </c>
      <c r="B17" s="1829"/>
      <c r="C17" s="1829"/>
      <c r="D17" s="1829"/>
      <c r="E17" s="1829"/>
      <c r="F17" s="1838"/>
      <c r="K17" s="66"/>
      <c r="L17" s="66"/>
      <c r="M17" s="66"/>
      <c r="N17" s="66"/>
      <c r="O17" s="66"/>
    </row>
    <row r="18" spans="1:15" ht="34.5" thickBot="1">
      <c r="A18" s="1625" t="s">
        <v>1188</v>
      </c>
      <c r="B18" s="1626"/>
      <c r="C18" s="1626"/>
      <c r="D18" s="1626"/>
      <c r="E18" s="1626"/>
      <c r="F18" s="1627"/>
      <c r="K18" s="66"/>
      <c r="L18" s="66"/>
      <c r="M18" s="66"/>
      <c r="N18" s="66"/>
      <c r="O18" s="66"/>
    </row>
    <row r="19" spans="1:15" ht="33.75">
      <c r="A19" s="1272" t="s">
        <v>1189</v>
      </c>
      <c r="B19" s="1273"/>
      <c r="C19" s="1274"/>
      <c r="D19" s="1275"/>
      <c r="E19" s="1276"/>
      <c r="F19" s="1276"/>
      <c r="K19" s="66"/>
      <c r="L19" s="66"/>
      <c r="M19" s="66"/>
      <c r="N19" s="66"/>
      <c r="O19" s="66"/>
    </row>
    <row r="20" spans="1:15" ht="33.75">
      <c r="A20" s="284" t="s">
        <v>1190</v>
      </c>
      <c r="B20" s="285" t="s">
        <v>1191</v>
      </c>
      <c r="C20" s="286" t="s">
        <v>1192</v>
      </c>
      <c r="D20" s="466"/>
      <c r="E20" s="1278"/>
      <c r="F20" s="1278"/>
      <c r="K20" s="66"/>
      <c r="L20" s="66"/>
      <c r="M20" s="66"/>
      <c r="N20" s="66"/>
      <c r="O20" s="66"/>
    </row>
    <row r="21" spans="1:15" ht="33.75" customHeight="1">
      <c r="A21" s="444" t="s">
        <v>1193</v>
      </c>
      <c r="B21" s="1950" t="s">
        <v>1289</v>
      </c>
      <c r="C21" s="1951"/>
      <c r="D21" s="1277"/>
      <c r="E21" s="1278"/>
      <c r="F21" s="1278"/>
      <c r="K21" s="66"/>
      <c r="L21" s="66"/>
      <c r="M21" s="66"/>
      <c r="N21" s="66"/>
      <c r="O21" s="66"/>
    </row>
    <row r="22" spans="1:15" ht="54.75" customHeight="1">
      <c r="A22" s="445" t="s">
        <v>1195</v>
      </c>
      <c r="B22" s="1890" t="s">
        <v>1196</v>
      </c>
      <c r="C22" s="1891"/>
      <c r="D22" s="1277"/>
      <c r="E22" s="1278"/>
      <c r="F22" s="1278"/>
      <c r="K22" s="66"/>
      <c r="L22" s="66"/>
      <c r="M22" s="66"/>
      <c r="N22" s="66"/>
      <c r="O22" s="66"/>
    </row>
    <row r="23" spans="1:15" ht="108" customHeight="1">
      <c r="A23" s="1892" t="s">
        <v>1197</v>
      </c>
      <c r="B23" s="446" t="s">
        <v>1198</v>
      </c>
      <c r="C23" s="447">
        <v>1</v>
      </c>
      <c r="E23" s="1278"/>
      <c r="F23" s="1278"/>
      <c r="K23" s="66"/>
      <c r="L23" s="66"/>
      <c r="M23" s="66"/>
      <c r="N23" s="66"/>
      <c r="O23" s="66"/>
    </row>
    <row r="24" spans="1:15" ht="60" customHeight="1">
      <c r="A24" s="1893"/>
      <c r="B24" s="446" t="s">
        <v>183</v>
      </c>
      <c r="C24" s="447">
        <v>1</v>
      </c>
      <c r="E24" s="1278"/>
      <c r="F24" s="1278"/>
      <c r="K24" s="66"/>
      <c r="L24" s="66"/>
      <c r="M24" s="66"/>
      <c r="N24" s="66"/>
      <c r="O24" s="66"/>
    </row>
    <row r="25" spans="1:15" ht="113.25" customHeight="1">
      <c r="A25" s="1892" t="s">
        <v>1199</v>
      </c>
      <c r="B25" s="446" t="s">
        <v>61</v>
      </c>
      <c r="C25" s="447">
        <v>1</v>
      </c>
      <c r="E25" s="1278"/>
      <c r="F25" s="1278"/>
      <c r="K25" s="66"/>
      <c r="L25" s="66"/>
      <c r="M25" s="66"/>
      <c r="N25" s="66"/>
      <c r="O25" s="66"/>
    </row>
    <row r="26" spans="1:15" ht="139.5" customHeight="1">
      <c r="A26" s="1894"/>
      <c r="B26" s="446" t="s">
        <v>1057</v>
      </c>
      <c r="C26" s="447">
        <v>1</v>
      </c>
      <c r="E26" s="1278"/>
      <c r="F26" s="1278"/>
      <c r="K26" s="66"/>
      <c r="L26" s="66"/>
      <c r="M26" s="66"/>
      <c r="N26" s="66"/>
      <c r="O26" s="66"/>
    </row>
    <row r="27" spans="1:15" ht="156.75" customHeight="1">
      <c r="A27" s="1894"/>
      <c r="B27" s="446" t="s">
        <v>85</v>
      </c>
      <c r="C27" s="447">
        <v>1</v>
      </c>
      <c r="E27" s="1278"/>
      <c r="F27" s="1278"/>
      <c r="K27" s="66"/>
      <c r="L27" s="66"/>
      <c r="M27" s="66"/>
      <c r="N27" s="66"/>
      <c r="O27" s="66"/>
    </row>
    <row r="28" spans="1:15" ht="114.75" customHeight="1">
      <c r="A28" s="1894" t="s">
        <v>1199</v>
      </c>
      <c r="B28" s="446" t="s">
        <v>184</v>
      </c>
      <c r="C28" s="447">
        <v>1</v>
      </c>
      <c r="E28" s="1278"/>
      <c r="F28" s="1278"/>
      <c r="K28" s="66"/>
      <c r="L28" s="66"/>
      <c r="M28" s="66"/>
      <c r="N28" s="66"/>
      <c r="O28" s="66"/>
    </row>
    <row r="29" spans="1:15" ht="138.75" customHeight="1">
      <c r="A29" s="1894"/>
      <c r="B29" s="446" t="s">
        <v>1055</v>
      </c>
      <c r="C29" s="447">
        <v>1</v>
      </c>
      <c r="E29" s="1278"/>
      <c r="F29" s="1278"/>
      <c r="K29" s="66"/>
      <c r="L29" s="66"/>
      <c r="M29" s="66"/>
      <c r="N29" s="66"/>
      <c r="O29" s="66"/>
    </row>
    <row r="30" spans="1:15" ht="118.5" customHeight="1">
      <c r="A30" s="1894"/>
      <c r="B30" s="446" t="s">
        <v>7</v>
      </c>
      <c r="C30" s="447">
        <v>1</v>
      </c>
      <c r="E30" s="1278"/>
      <c r="F30" s="1278"/>
      <c r="K30" s="66"/>
      <c r="L30" s="66"/>
      <c r="M30" s="66"/>
      <c r="N30" s="66"/>
      <c r="O30" s="66"/>
    </row>
    <row r="31" spans="1:15" ht="98.25" customHeight="1">
      <c r="A31" s="1894"/>
      <c r="B31" s="446" t="s">
        <v>55</v>
      </c>
      <c r="C31" s="447">
        <v>27</v>
      </c>
      <c r="E31" s="1278"/>
      <c r="F31" s="1278"/>
      <c r="K31" s="66"/>
      <c r="L31" s="66"/>
      <c r="M31" s="66"/>
      <c r="N31" s="66"/>
      <c r="O31" s="66"/>
    </row>
    <row r="32" spans="1:15" ht="73.5" customHeight="1">
      <c r="A32" s="1894"/>
      <c r="B32" s="446" t="s">
        <v>303</v>
      </c>
      <c r="C32" s="447">
        <v>1</v>
      </c>
      <c r="E32" s="1278"/>
      <c r="F32" s="1278"/>
      <c r="K32" s="66"/>
      <c r="L32" s="66"/>
      <c r="M32" s="66"/>
      <c r="N32" s="66"/>
      <c r="O32" s="66"/>
    </row>
    <row r="33" spans="1:15" ht="95.25" customHeight="1">
      <c r="A33" s="1894"/>
      <c r="B33" s="446" t="s">
        <v>59</v>
      </c>
      <c r="C33" s="447">
        <v>20</v>
      </c>
      <c r="E33" s="1278"/>
      <c r="F33" s="1278"/>
      <c r="K33" s="66"/>
      <c r="L33" s="66"/>
      <c r="M33" s="66"/>
      <c r="N33" s="66"/>
      <c r="O33" s="66"/>
    </row>
    <row r="34" spans="1:15" ht="70.5" customHeight="1">
      <c r="A34" s="1894"/>
      <c r="B34" s="446" t="s">
        <v>732</v>
      </c>
      <c r="C34" s="447">
        <v>1</v>
      </c>
      <c r="E34" s="1278"/>
      <c r="F34" s="1278"/>
      <c r="K34" s="66"/>
      <c r="L34" s="66"/>
      <c r="M34" s="66"/>
      <c r="N34" s="66"/>
      <c r="O34" s="66"/>
    </row>
    <row r="35" spans="1:15" ht="58.5" customHeight="1">
      <c r="A35" s="1893"/>
      <c r="B35" s="446" t="s">
        <v>575</v>
      </c>
      <c r="C35" s="447">
        <v>1</v>
      </c>
      <c r="E35" s="1278"/>
      <c r="F35" s="1278"/>
      <c r="K35" s="66"/>
      <c r="L35" s="66"/>
      <c r="M35" s="66"/>
      <c r="N35" s="66"/>
      <c r="O35" s="66"/>
    </row>
    <row r="36" spans="1:15" ht="88.5" customHeight="1">
      <c r="A36" s="448" t="s">
        <v>1200</v>
      </c>
      <c r="B36" s="446" t="s">
        <v>839</v>
      </c>
      <c r="C36" s="447">
        <v>1</v>
      </c>
      <c r="E36" s="1278"/>
      <c r="F36" s="1278"/>
      <c r="K36" s="66"/>
      <c r="L36" s="66"/>
      <c r="M36" s="66"/>
      <c r="N36" s="66"/>
      <c r="O36" s="66"/>
    </row>
    <row r="37" spans="1:15" ht="81" customHeight="1">
      <c r="A37" s="449"/>
      <c r="B37" s="446" t="s">
        <v>574</v>
      </c>
      <c r="C37" s="447">
        <v>1</v>
      </c>
      <c r="E37" s="1278"/>
      <c r="F37" s="1278"/>
      <c r="K37" s="66"/>
      <c r="L37" s="66"/>
      <c r="M37" s="66"/>
      <c r="N37" s="66"/>
      <c r="O37" s="66"/>
    </row>
    <row r="38" spans="1:15" ht="175.5" customHeight="1">
      <c r="A38" s="449"/>
      <c r="B38" s="450" t="s">
        <v>57</v>
      </c>
      <c r="C38" s="451">
        <v>40</v>
      </c>
      <c r="E38" s="1278"/>
      <c r="F38" s="1278"/>
      <c r="K38" s="66"/>
      <c r="L38" s="66"/>
      <c r="M38" s="66"/>
      <c r="N38" s="66"/>
      <c r="O38" s="66"/>
    </row>
    <row r="39" spans="1:15" ht="34.5" thickBot="1">
      <c r="A39" s="449"/>
      <c r="B39" s="467" t="s">
        <v>1201</v>
      </c>
      <c r="C39" s="468">
        <f>SUM(C22:C38)</f>
        <v>100</v>
      </c>
      <c r="D39" s="1934"/>
      <c r="E39" s="1278"/>
      <c r="F39" s="1278"/>
      <c r="K39" s="66"/>
      <c r="L39" s="66"/>
      <c r="M39" s="66"/>
      <c r="N39" s="66"/>
      <c r="O39" s="66"/>
    </row>
    <row r="40" spans="1:15" ht="34.5" customHeight="1" thickBot="1">
      <c r="A40" s="1828" t="s">
        <v>1202</v>
      </c>
      <c r="B40" s="1829"/>
      <c r="C40" s="1829"/>
      <c r="D40" s="1830"/>
      <c r="E40" s="1830"/>
      <c r="F40" s="1831"/>
      <c r="K40" s="66"/>
      <c r="L40" s="66"/>
      <c r="M40" s="66"/>
      <c r="N40" s="66"/>
      <c r="O40" s="66"/>
    </row>
    <row r="41" spans="1:15" ht="34.5" thickBot="1">
      <c r="A41" s="1625" t="s">
        <v>1203</v>
      </c>
      <c r="B41" s="1626"/>
      <c r="C41" s="1626"/>
      <c r="D41" s="1626"/>
      <c r="E41" s="1626"/>
      <c r="F41" s="1627"/>
      <c r="K41" s="66"/>
      <c r="L41" s="66"/>
      <c r="M41" s="66"/>
      <c r="N41" s="66"/>
      <c r="O41" s="66"/>
    </row>
    <row r="42" spans="1:15" ht="34.5" thickBot="1">
      <c r="A42" s="1243" t="s">
        <v>1204</v>
      </c>
      <c r="B42" s="1244"/>
      <c r="C42" s="1245"/>
      <c r="D42" s="1246" t="s">
        <v>1205</v>
      </c>
      <c r="E42" s="1247"/>
      <c r="F42" s="1248"/>
      <c r="K42" s="66"/>
      <c r="L42" s="66"/>
      <c r="M42" s="66"/>
      <c r="N42" s="66"/>
      <c r="O42" s="66"/>
    </row>
    <row r="43" spans="1:15" ht="34.5" customHeight="1" thickBot="1">
      <c r="A43" s="1876" t="s">
        <v>1415</v>
      </c>
      <c r="B43" s="1877"/>
      <c r="C43" s="1878"/>
      <c r="D43" s="1876" t="s">
        <v>1416</v>
      </c>
      <c r="E43" s="1877"/>
      <c r="F43" s="1878"/>
      <c r="K43" s="66"/>
      <c r="L43" s="66"/>
      <c r="M43" s="66"/>
      <c r="N43" s="66"/>
      <c r="O43" s="66"/>
    </row>
    <row r="44" spans="1:15" ht="34.5" customHeight="1" thickBot="1">
      <c r="A44" s="1876" t="s">
        <v>1972</v>
      </c>
      <c r="B44" s="1877"/>
      <c r="C44" s="1878"/>
      <c r="D44" s="1804"/>
      <c r="E44" s="1401"/>
      <c r="F44" s="1402"/>
      <c r="K44" s="66"/>
      <c r="L44" s="66"/>
      <c r="M44" s="66"/>
      <c r="N44" s="66"/>
      <c r="O44" s="66"/>
    </row>
    <row r="45" spans="1:15" ht="52.5" customHeight="1" thickBot="1">
      <c r="A45" s="1861" t="s">
        <v>1973</v>
      </c>
      <c r="B45" s="1862"/>
      <c r="C45" s="1915"/>
      <c r="D45" s="289"/>
      <c r="E45" s="290"/>
      <c r="F45" s="291"/>
      <c r="K45" s="66"/>
      <c r="L45" s="66"/>
      <c r="M45" s="66"/>
      <c r="N45" s="66"/>
      <c r="O45" s="66"/>
    </row>
    <row r="46" spans="1:15" ht="34.5" customHeight="1" thickBot="1">
      <c r="A46" s="1952" t="s">
        <v>1974</v>
      </c>
      <c r="B46" s="1877"/>
      <c r="C46" s="1953"/>
      <c r="D46" s="1804"/>
      <c r="E46" s="1401"/>
      <c r="F46" s="1402"/>
      <c r="K46" s="66"/>
      <c r="L46" s="66"/>
      <c r="M46" s="66"/>
      <c r="N46" s="66"/>
      <c r="O46" s="66"/>
    </row>
    <row r="47" spans="1:15" ht="34.5" customHeight="1" thickBot="1">
      <c r="A47" s="1876" t="s">
        <v>1975</v>
      </c>
      <c r="B47" s="1877"/>
      <c r="C47" s="1878"/>
      <c r="D47" s="289"/>
      <c r="E47" s="290"/>
      <c r="F47" s="291"/>
      <c r="K47" s="66"/>
      <c r="L47" s="66"/>
      <c r="M47" s="66"/>
      <c r="N47" s="66"/>
      <c r="O47" s="66"/>
    </row>
    <row r="48" spans="1:15" ht="34.5" customHeight="1" thickBot="1">
      <c r="A48" s="1876" t="s">
        <v>1417</v>
      </c>
      <c r="B48" s="1877"/>
      <c r="C48" s="1878"/>
      <c r="D48" s="1804"/>
      <c r="E48" s="1401"/>
      <c r="F48" s="1402"/>
      <c r="K48" s="66"/>
      <c r="L48" s="66"/>
      <c r="M48" s="66"/>
      <c r="N48" s="66"/>
      <c r="O48" s="66"/>
    </row>
    <row r="49" spans="1:15" ht="49.5" customHeight="1" thickBot="1">
      <c r="A49" s="1861" t="s">
        <v>1976</v>
      </c>
      <c r="B49" s="1862"/>
      <c r="C49" s="1915"/>
      <c r="D49" s="289"/>
      <c r="E49" s="290"/>
      <c r="F49" s="291"/>
      <c r="K49" s="66"/>
      <c r="L49" s="66"/>
      <c r="M49" s="66"/>
      <c r="N49" s="66"/>
      <c r="O49" s="66"/>
    </row>
    <row r="50" spans="1:15" ht="34.5" customHeight="1" thickBot="1">
      <c r="A50" s="1876" t="s">
        <v>1977</v>
      </c>
      <c r="B50" s="1877"/>
      <c r="C50" s="1878"/>
      <c r="D50" s="1804"/>
      <c r="E50" s="1401"/>
      <c r="F50" s="1402"/>
      <c r="K50" s="66"/>
      <c r="L50" s="66"/>
      <c r="M50" s="66"/>
      <c r="N50" s="66"/>
      <c r="O50" s="66"/>
    </row>
    <row r="51" spans="1:15" ht="34.5" customHeight="1" thickBot="1">
      <c r="A51" s="1828" t="s">
        <v>1206</v>
      </c>
      <c r="B51" s="1829"/>
      <c r="C51" s="1829"/>
      <c r="D51" s="1829"/>
      <c r="E51" s="1829"/>
      <c r="F51" s="1838"/>
      <c r="K51" s="66"/>
      <c r="L51" s="66"/>
      <c r="M51" s="66"/>
      <c r="N51" s="66"/>
      <c r="O51" s="66"/>
    </row>
    <row r="52" spans="1:15" ht="34.5" thickBot="1">
      <c r="A52" s="1625" t="s">
        <v>1207</v>
      </c>
      <c r="B52" s="1626"/>
      <c r="C52" s="1626"/>
      <c r="D52" s="1626"/>
      <c r="E52" s="1626"/>
      <c r="F52" s="1627"/>
      <c r="K52" s="66"/>
      <c r="L52" s="66"/>
      <c r="M52" s="66"/>
      <c r="N52" s="66"/>
      <c r="O52" s="66"/>
    </row>
    <row r="53" spans="1:15" ht="34.5" thickBot="1">
      <c r="A53" s="1797" t="s">
        <v>1208</v>
      </c>
      <c r="B53" s="1797"/>
      <c r="C53" s="1797"/>
      <c r="D53" s="292" t="s">
        <v>1209</v>
      </c>
      <c r="E53" s="292">
        <v>2018</v>
      </c>
      <c r="F53" s="292">
        <v>2019</v>
      </c>
      <c r="K53" s="66"/>
      <c r="L53" s="66"/>
      <c r="M53" s="66"/>
      <c r="N53" s="66"/>
      <c r="O53" s="66"/>
    </row>
    <row r="54" spans="1:15" ht="95.25" customHeight="1" thickBot="1">
      <c r="A54" s="1869" t="s">
        <v>57</v>
      </c>
      <c r="B54" s="1869"/>
      <c r="C54" s="1869"/>
      <c r="D54" s="803" t="s">
        <v>1978</v>
      </c>
      <c r="E54" s="293"/>
      <c r="F54" s="293"/>
      <c r="K54" s="66"/>
      <c r="L54" s="66"/>
      <c r="M54" s="66"/>
      <c r="N54" s="66"/>
      <c r="O54" s="66"/>
    </row>
    <row r="55" spans="1:15" ht="102" customHeight="1" thickBot="1">
      <c r="A55" s="1870" t="s">
        <v>55</v>
      </c>
      <c r="B55" s="1871"/>
      <c r="C55" s="1872"/>
      <c r="D55" s="803" t="s">
        <v>1979</v>
      </c>
      <c r="E55" s="293"/>
      <c r="F55" s="293"/>
      <c r="K55" s="66"/>
      <c r="L55" s="66"/>
      <c r="M55" s="66"/>
      <c r="N55" s="66"/>
      <c r="O55" s="66"/>
    </row>
    <row r="56" spans="1:15" ht="51" customHeight="1" thickBot="1">
      <c r="A56" s="1954" t="s">
        <v>59</v>
      </c>
      <c r="B56" s="1955"/>
      <c r="C56" s="1956"/>
      <c r="D56" s="293"/>
      <c r="E56" s="293"/>
      <c r="F56" s="293"/>
      <c r="K56" s="66"/>
      <c r="L56" s="66"/>
      <c r="M56" s="66"/>
      <c r="N56" s="66"/>
      <c r="O56" s="66"/>
    </row>
    <row r="57" spans="1:15" ht="34.5" thickBot="1">
      <c r="A57" s="1797" t="s">
        <v>1213</v>
      </c>
      <c r="B57" s="1797"/>
      <c r="C57" s="1797"/>
      <c r="D57" s="292" t="s">
        <v>1209</v>
      </c>
      <c r="E57" s="292">
        <v>2018</v>
      </c>
      <c r="F57" s="292">
        <v>2019</v>
      </c>
      <c r="K57" s="66"/>
      <c r="L57" s="66"/>
      <c r="M57" s="66"/>
      <c r="N57" s="66"/>
      <c r="O57" s="66"/>
    </row>
    <row r="58" spans="1:15" ht="34.5" customHeight="1" thickBot="1">
      <c r="A58" s="1868" t="s">
        <v>1295</v>
      </c>
      <c r="B58" s="1868"/>
      <c r="C58" s="1868"/>
      <c r="D58" s="293"/>
      <c r="E58" s="293"/>
      <c r="F58" s="293"/>
      <c r="K58" s="66"/>
      <c r="L58" s="66"/>
      <c r="M58" s="66"/>
      <c r="N58" s="66"/>
      <c r="O58" s="66"/>
    </row>
    <row r="59" spans="1:15" ht="34.5" customHeight="1" thickBot="1">
      <c r="A59" s="1868" t="s">
        <v>1296</v>
      </c>
      <c r="B59" s="1868"/>
      <c r="C59" s="1868"/>
      <c r="D59" s="293"/>
      <c r="E59" s="293"/>
      <c r="F59" s="293"/>
      <c r="K59" s="66"/>
      <c r="L59" s="66"/>
      <c r="M59" s="66"/>
      <c r="N59" s="66"/>
      <c r="O59" s="66"/>
    </row>
    <row r="60" spans="1:15" ht="34.5" customHeight="1" thickBot="1">
      <c r="A60" s="1868" t="s">
        <v>1297</v>
      </c>
      <c r="B60" s="1868"/>
      <c r="C60" s="1868"/>
      <c r="D60" s="293"/>
      <c r="E60" s="293"/>
      <c r="F60" s="293"/>
      <c r="K60" s="66"/>
      <c r="L60" s="66"/>
      <c r="M60" s="66"/>
      <c r="N60" s="66"/>
      <c r="O60" s="66"/>
    </row>
    <row r="61" spans="1:15" ht="34.5" customHeight="1" thickBot="1">
      <c r="A61" s="1172" t="s">
        <v>1217</v>
      </c>
      <c r="B61" s="1173"/>
      <c r="C61" s="1173"/>
      <c r="D61" s="1173"/>
      <c r="E61" s="1173"/>
      <c r="F61" s="1174"/>
      <c r="K61" s="66"/>
      <c r="L61" s="66"/>
      <c r="M61" s="66"/>
      <c r="N61" s="66"/>
      <c r="O61" s="66"/>
    </row>
    <row r="62" spans="1:15" ht="34.5" thickBot="1">
      <c r="A62" s="1625" t="s">
        <v>1218</v>
      </c>
      <c r="B62" s="1626"/>
      <c r="C62" s="1626"/>
      <c r="D62" s="1626"/>
      <c r="E62" s="1626"/>
      <c r="F62" s="1627"/>
      <c r="K62" s="66"/>
      <c r="L62" s="66"/>
      <c r="M62" s="66"/>
      <c r="N62" s="66"/>
      <c r="O62" s="66"/>
    </row>
    <row r="63" spans="1:15" ht="34.5" thickBot="1">
      <c r="A63" s="1861" t="s">
        <v>1418</v>
      </c>
      <c r="B63" s="1862"/>
      <c r="C63" s="1862"/>
      <c r="D63" s="1862"/>
      <c r="E63" s="1862"/>
      <c r="F63" s="1863"/>
      <c r="K63" s="66"/>
      <c r="L63" s="66"/>
      <c r="M63" s="66"/>
      <c r="N63" s="66"/>
      <c r="O63" s="66"/>
    </row>
    <row r="64" spans="1:15" ht="34.5" customHeight="1" thickBot="1">
      <c r="A64" s="1861" t="s">
        <v>1419</v>
      </c>
      <c r="B64" s="1862"/>
      <c r="C64" s="1862"/>
      <c r="D64" s="1862"/>
      <c r="E64" s="1862"/>
      <c r="F64" s="1863"/>
      <c r="K64" s="66"/>
      <c r="L64" s="66"/>
      <c r="M64" s="66"/>
      <c r="N64" s="66"/>
      <c r="O64" s="66"/>
    </row>
    <row r="65" spans="1:15" ht="34.5" customHeight="1" thickBot="1">
      <c r="A65" s="1861" t="s">
        <v>1420</v>
      </c>
      <c r="B65" s="1862"/>
      <c r="C65" s="1862"/>
      <c r="D65" s="1862"/>
      <c r="E65" s="1862"/>
      <c r="F65" s="1863"/>
      <c r="K65" s="66"/>
      <c r="L65" s="66"/>
      <c r="M65" s="66"/>
      <c r="N65" s="66"/>
      <c r="O65" s="66"/>
    </row>
    <row r="66" spans="1:15" ht="34.5" customHeight="1" thickBot="1">
      <c r="A66" s="1861" t="s">
        <v>1421</v>
      </c>
      <c r="B66" s="1862"/>
      <c r="C66" s="1862"/>
      <c r="D66" s="1862"/>
      <c r="E66" s="1862"/>
      <c r="F66" s="1863"/>
      <c r="K66" s="66"/>
      <c r="L66" s="66"/>
      <c r="M66" s="66"/>
      <c r="N66" s="66"/>
      <c r="O66" s="66"/>
    </row>
    <row r="67" spans="1:15" ht="34.5" customHeight="1" thickBot="1">
      <c r="A67" s="1861" t="s">
        <v>1980</v>
      </c>
      <c r="B67" s="1862"/>
      <c r="C67" s="1862"/>
      <c r="D67" s="1862"/>
      <c r="E67" s="1862"/>
      <c r="F67" s="1863"/>
      <c r="K67" s="66"/>
      <c r="L67" s="66"/>
      <c r="M67" s="66"/>
      <c r="N67" s="66"/>
      <c r="O67" s="66"/>
    </row>
    <row r="68" spans="1:15" ht="34.5" customHeight="1" thickBot="1">
      <c r="A68" s="1861" t="s">
        <v>1981</v>
      </c>
      <c r="B68" s="1862"/>
      <c r="C68" s="1862"/>
      <c r="D68" s="1862"/>
      <c r="E68" s="1862"/>
      <c r="F68" s="1863"/>
      <c r="K68" s="66"/>
      <c r="L68" s="66"/>
      <c r="M68" s="66"/>
      <c r="N68" s="66"/>
      <c r="O68" s="66"/>
    </row>
    <row r="69" spans="1:15" ht="34.5" customHeight="1" thickBot="1">
      <c r="A69" s="1219" t="s">
        <v>1222</v>
      </c>
      <c r="B69" s="1220"/>
      <c r="C69" s="1220"/>
      <c r="D69" s="1220"/>
      <c r="E69" s="1221"/>
      <c r="F69" s="296"/>
      <c r="K69" s="66"/>
      <c r="L69" s="66"/>
      <c r="M69" s="66"/>
      <c r="N69" s="66"/>
      <c r="O69" s="66"/>
    </row>
    <row r="70" spans="1:15" ht="34.5" thickBot="1">
      <c r="A70" s="297" t="s">
        <v>1223</v>
      </c>
      <c r="B70" s="298"/>
      <c r="C70" s="298"/>
      <c r="D70" s="298"/>
      <c r="E70" s="298"/>
      <c r="F70" s="299"/>
      <c r="K70" s="66"/>
      <c r="L70" s="66"/>
      <c r="M70" s="66"/>
      <c r="N70" s="66"/>
      <c r="O70" s="66"/>
    </row>
    <row r="71" spans="1:15" ht="72" customHeight="1" thickBot="1">
      <c r="A71" s="1791" t="s">
        <v>1956</v>
      </c>
      <c r="B71" s="1792"/>
      <c r="C71" s="1792"/>
      <c r="D71" s="1792"/>
      <c r="E71" s="1793"/>
      <c r="F71" s="300"/>
      <c r="K71" s="66"/>
      <c r="L71" s="66"/>
      <c r="M71" s="66"/>
      <c r="N71" s="66"/>
      <c r="O71" s="66"/>
    </row>
    <row r="72" spans="1:15" ht="74.25" customHeight="1" thickBot="1">
      <c r="A72" s="1791" t="s">
        <v>1957</v>
      </c>
      <c r="B72" s="1792"/>
      <c r="C72" s="1792"/>
      <c r="D72" s="1792"/>
      <c r="E72" s="1793"/>
      <c r="F72" s="300"/>
      <c r="K72" s="66"/>
      <c r="L72" s="66"/>
      <c r="M72" s="66"/>
      <c r="N72" s="66"/>
      <c r="O72" s="66"/>
    </row>
    <row r="73" spans="1:15" ht="74.25" customHeight="1" thickBot="1">
      <c r="A73" s="1791" t="s">
        <v>1958</v>
      </c>
      <c r="B73" s="1792"/>
      <c r="C73" s="1792"/>
      <c r="D73" s="1792"/>
      <c r="E73" s="1793"/>
      <c r="F73" s="300"/>
      <c r="K73" s="66"/>
      <c r="L73" s="66"/>
      <c r="M73" s="66"/>
      <c r="N73" s="66"/>
      <c r="O73" s="66"/>
    </row>
    <row r="74" spans="1:15" ht="74.25" customHeight="1" thickBot="1">
      <c r="A74" s="1791" t="s">
        <v>1959</v>
      </c>
      <c r="B74" s="1792"/>
      <c r="C74" s="1792"/>
      <c r="D74" s="1792"/>
      <c r="E74" s="1793"/>
      <c r="F74" s="300"/>
      <c r="K74" s="66"/>
      <c r="L74" s="66"/>
      <c r="M74" s="66"/>
      <c r="N74" s="66"/>
      <c r="O74" s="66"/>
    </row>
    <row r="75" spans="1:15" ht="78.75" customHeight="1" thickBot="1">
      <c r="A75" s="1791" t="s">
        <v>1960</v>
      </c>
      <c r="B75" s="1792"/>
      <c r="C75" s="1792"/>
      <c r="D75" s="1792"/>
      <c r="E75" s="1793"/>
      <c r="F75" s="300"/>
      <c r="K75" s="66"/>
      <c r="L75" s="66"/>
      <c r="M75" s="66"/>
      <c r="N75" s="66"/>
      <c r="O75" s="66"/>
    </row>
    <row r="76" spans="1:15" ht="77.25" customHeight="1" thickBot="1">
      <c r="A76" s="1957" t="s">
        <v>1963</v>
      </c>
      <c r="B76" s="1958"/>
      <c r="C76" s="1958"/>
      <c r="D76" s="1958"/>
      <c r="E76" s="1959"/>
      <c r="F76" s="300"/>
      <c r="K76" s="66"/>
      <c r="L76" s="66"/>
      <c r="M76" s="66"/>
      <c r="N76" s="66"/>
      <c r="O76" s="66"/>
    </row>
    <row r="77" spans="1:15" ht="74.25" customHeight="1" thickBot="1">
      <c r="A77" s="1957" t="s">
        <v>1961</v>
      </c>
      <c r="B77" s="1958"/>
      <c r="C77" s="1958"/>
      <c r="D77" s="1958"/>
      <c r="E77" s="1959"/>
      <c r="F77" s="300"/>
      <c r="K77" s="66"/>
      <c r="L77" s="66"/>
      <c r="M77" s="66"/>
      <c r="N77" s="66"/>
      <c r="O77" s="66"/>
    </row>
    <row r="78" spans="1:15" ht="74.25" customHeight="1" thickBot="1">
      <c r="A78" s="1957" t="s">
        <v>1962</v>
      </c>
      <c r="B78" s="1958"/>
      <c r="C78" s="1958"/>
      <c r="D78" s="1958"/>
      <c r="E78" s="1959"/>
      <c r="F78" s="300"/>
      <c r="K78" s="66"/>
      <c r="L78" s="66"/>
      <c r="M78" s="66"/>
      <c r="N78" s="66"/>
      <c r="O78" s="66"/>
    </row>
    <row r="79" spans="1:15" ht="84" customHeight="1" thickBot="1">
      <c r="A79" s="1957" t="s">
        <v>1964</v>
      </c>
      <c r="B79" s="1958"/>
      <c r="C79" s="1958"/>
      <c r="D79" s="1958"/>
      <c r="E79" s="1959"/>
      <c r="F79" s="300"/>
      <c r="K79" s="66"/>
      <c r="L79" s="66"/>
      <c r="M79" s="66"/>
      <c r="N79" s="66"/>
      <c r="O79" s="66"/>
    </row>
    <row r="80" spans="1:15" ht="69.75" customHeight="1" thickBot="1">
      <c r="A80" s="1957" t="s">
        <v>1965</v>
      </c>
      <c r="B80" s="1958"/>
      <c r="C80" s="1958"/>
      <c r="D80" s="1958"/>
      <c r="E80" s="1959"/>
      <c r="F80" s="300"/>
      <c r="K80" s="66"/>
      <c r="L80" s="66"/>
      <c r="M80" s="66"/>
      <c r="N80" s="66"/>
      <c r="O80" s="66"/>
    </row>
    <row r="81" spans="1:15" ht="75" customHeight="1" thickBot="1">
      <c r="A81" s="1957" t="s">
        <v>1966</v>
      </c>
      <c r="B81" s="1958"/>
      <c r="C81" s="1958"/>
      <c r="D81" s="1958"/>
      <c r="E81" s="1959"/>
      <c r="F81" s="300"/>
      <c r="K81" s="66"/>
      <c r="L81" s="66"/>
      <c r="M81" s="66"/>
      <c r="N81" s="66"/>
      <c r="O81" s="66"/>
    </row>
    <row r="82" spans="1:15" ht="82.5" customHeight="1" thickBot="1">
      <c r="A82" s="1957" t="s">
        <v>1967</v>
      </c>
      <c r="B82" s="1958"/>
      <c r="C82" s="1958"/>
      <c r="D82" s="1958"/>
      <c r="E82" s="1959"/>
      <c r="F82" s="300"/>
      <c r="K82" s="66"/>
      <c r="L82" s="66"/>
      <c r="M82" s="66"/>
      <c r="N82" s="66"/>
      <c r="O82" s="66"/>
    </row>
    <row r="83" spans="1:15" ht="34.5" customHeight="1" thickBot="1">
      <c r="A83" s="1172" t="s">
        <v>1224</v>
      </c>
      <c r="B83" s="1173"/>
      <c r="C83" s="1173"/>
      <c r="D83" s="1173"/>
      <c r="E83" s="1173"/>
      <c r="F83" s="1174"/>
      <c r="K83" s="66"/>
      <c r="L83" s="66"/>
      <c r="M83" s="66"/>
      <c r="N83" s="66"/>
      <c r="O83" s="66"/>
    </row>
    <row r="84" spans="1:15" ht="34.5" thickBot="1">
      <c r="A84" s="1201" t="s">
        <v>1225</v>
      </c>
      <c r="B84" s="1202"/>
      <c r="C84" s="1202"/>
      <c r="D84" s="1202"/>
      <c r="E84" s="1202"/>
      <c r="F84" s="1203"/>
      <c r="K84" s="66"/>
      <c r="L84" s="66"/>
      <c r="M84" s="66"/>
      <c r="N84" s="66"/>
      <c r="O84" s="66"/>
    </row>
    <row r="85" spans="1:15" ht="34.5" thickBot="1">
      <c r="A85" s="1960" t="s">
        <v>1422</v>
      </c>
      <c r="B85" s="1961"/>
      <c r="C85" s="1961"/>
      <c r="D85" s="1961"/>
      <c r="E85" s="1961"/>
      <c r="F85" s="1962"/>
      <c r="K85" s="66"/>
      <c r="L85" s="66"/>
      <c r="M85" s="66"/>
      <c r="N85" s="66"/>
      <c r="O85" s="66"/>
    </row>
    <row r="86" spans="1:15" ht="34.5" thickBot="1">
      <c r="A86" s="1960" t="s">
        <v>1423</v>
      </c>
      <c r="B86" s="1961"/>
      <c r="C86" s="1961"/>
      <c r="D86" s="1961"/>
      <c r="E86" s="1961"/>
      <c r="F86" s="1962"/>
      <c r="K86" s="66"/>
      <c r="L86" s="66"/>
      <c r="M86" s="66"/>
      <c r="N86" s="66"/>
      <c r="O86" s="66"/>
    </row>
    <row r="87" spans="1:15" ht="34.5" thickBot="1">
      <c r="A87" s="1960" t="s">
        <v>1307</v>
      </c>
      <c r="B87" s="1961"/>
      <c r="C87" s="1961"/>
      <c r="D87" s="1961"/>
      <c r="E87" s="1961"/>
      <c r="F87" s="1962"/>
      <c r="K87" s="66"/>
      <c r="L87" s="66"/>
      <c r="M87" s="66"/>
      <c r="N87" s="66"/>
      <c r="O87" s="66"/>
    </row>
    <row r="88" spans="1:15" ht="34.5" thickBot="1">
      <c r="A88" s="1960" t="s">
        <v>1343</v>
      </c>
      <c r="B88" s="1961"/>
      <c r="C88" s="1961"/>
      <c r="D88" s="1961"/>
      <c r="E88" s="1961"/>
      <c r="F88" s="1962"/>
      <c r="K88" s="66"/>
      <c r="L88" s="66"/>
      <c r="M88" s="66"/>
      <c r="N88" s="66"/>
      <c r="O88" s="66"/>
    </row>
    <row r="89" spans="1:15" ht="34.5" customHeight="1" thickBot="1">
      <c r="A89" s="1172" t="s">
        <v>1229</v>
      </c>
      <c r="B89" s="1173"/>
      <c r="C89" s="1173"/>
      <c r="D89" s="1173"/>
      <c r="E89" s="1173"/>
      <c r="F89" s="1174"/>
      <c r="K89" s="66"/>
      <c r="L89" s="66"/>
      <c r="M89" s="66"/>
      <c r="N89" s="66"/>
      <c r="O89" s="66"/>
    </row>
    <row r="90" spans="1:15" ht="34.5" thickBot="1">
      <c r="A90" s="1201" t="s">
        <v>1230</v>
      </c>
      <c r="B90" s="1202"/>
      <c r="C90" s="1202"/>
      <c r="D90" s="1202"/>
      <c r="E90" s="1202"/>
      <c r="F90" s="1203"/>
      <c r="K90" s="66"/>
      <c r="L90" s="66"/>
      <c r="M90" s="66"/>
      <c r="N90" s="66"/>
      <c r="O90" s="66"/>
    </row>
    <row r="91" spans="1:15" ht="34.5" thickBot="1">
      <c r="A91" s="1822" t="s">
        <v>1969</v>
      </c>
      <c r="B91" s="1823"/>
      <c r="C91" s="1823"/>
      <c r="D91" s="754"/>
      <c r="E91" s="774" t="s">
        <v>1232</v>
      </c>
      <c r="F91" s="775"/>
      <c r="K91" s="66"/>
      <c r="L91" s="66"/>
      <c r="M91" s="66"/>
      <c r="N91" s="66"/>
      <c r="O91" s="66"/>
    </row>
    <row r="92" spans="1:15" ht="34.5" customHeight="1" thickBot="1">
      <c r="A92" s="1172" t="s">
        <v>1344</v>
      </c>
      <c r="B92" s="1173"/>
      <c r="C92" s="1173"/>
      <c r="D92" s="1173"/>
      <c r="E92" s="1173"/>
      <c r="F92" s="1174"/>
      <c r="K92" s="66"/>
      <c r="L92" s="66"/>
      <c r="M92" s="66"/>
      <c r="N92" s="66"/>
      <c r="O92" s="66"/>
    </row>
    <row r="93" spans="1:15" ht="34.5" thickBot="1">
      <c r="A93" s="301" t="s">
        <v>1234</v>
      </c>
      <c r="B93" s="302"/>
      <c r="C93" s="302"/>
      <c r="D93" s="302"/>
      <c r="E93" s="302"/>
      <c r="F93" s="303"/>
      <c r="K93" s="66"/>
      <c r="L93" s="66"/>
      <c r="M93" s="66"/>
      <c r="N93" s="66"/>
      <c r="O93" s="66"/>
    </row>
    <row r="94" spans="1:15" ht="34.5" thickBot="1">
      <c r="A94" s="1320" t="s">
        <v>1235</v>
      </c>
      <c r="B94" s="1321"/>
      <c r="C94" s="1322"/>
      <c r="D94" s="1320" t="s">
        <v>1236</v>
      </c>
      <c r="E94" s="1321"/>
      <c r="F94" s="1322"/>
      <c r="K94" s="66"/>
      <c r="L94" s="66"/>
      <c r="M94" s="66"/>
      <c r="N94" s="66"/>
      <c r="O94" s="66"/>
    </row>
    <row r="95" spans="1:15" ht="34.5" customHeight="1" thickBot="1">
      <c r="A95" s="1312" t="s">
        <v>1237</v>
      </c>
      <c r="B95" s="1313"/>
      <c r="C95" s="1313"/>
      <c r="D95" s="1312" t="s">
        <v>1238</v>
      </c>
      <c r="E95" s="1313"/>
      <c r="F95" s="1314"/>
      <c r="K95" s="66"/>
      <c r="L95" s="66"/>
      <c r="M95" s="66"/>
      <c r="N95" s="66"/>
      <c r="O95" s="66"/>
    </row>
    <row r="96" spans="1:15" ht="34.5" thickBot="1">
      <c r="A96" s="304" t="s">
        <v>1239</v>
      </c>
      <c r="B96" s="305" t="s">
        <v>1240</v>
      </c>
      <c r="C96" s="1315" t="s">
        <v>1241</v>
      </c>
      <c r="D96" s="304" t="s">
        <v>1239</v>
      </c>
      <c r="E96" s="305" t="s">
        <v>1240</v>
      </c>
      <c r="F96" s="1315" t="s">
        <v>1242</v>
      </c>
      <c r="K96" s="66"/>
      <c r="L96" s="66"/>
      <c r="M96" s="66"/>
      <c r="N96" s="66"/>
      <c r="O96" s="66"/>
    </row>
    <row r="97" spans="1:15" ht="34.5" thickBot="1">
      <c r="A97" s="304" t="s">
        <v>1243</v>
      </c>
      <c r="B97" s="305" t="s">
        <v>1243</v>
      </c>
      <c r="C97" s="1316"/>
      <c r="D97" s="304" t="s">
        <v>1244</v>
      </c>
      <c r="E97" s="305" t="s">
        <v>1244</v>
      </c>
      <c r="F97" s="1316"/>
      <c r="K97" s="66"/>
      <c r="L97" s="66"/>
      <c r="M97" s="66"/>
      <c r="N97" s="66"/>
      <c r="O97" s="66"/>
    </row>
    <row r="98" spans="1:15" ht="34.5" thickBot="1">
      <c r="A98" s="306"/>
      <c r="B98" s="306"/>
      <c r="C98" s="307"/>
      <c r="D98" s="457"/>
      <c r="E98" s="457"/>
      <c r="F98" s="309"/>
      <c r="K98" s="66"/>
      <c r="L98" s="66"/>
      <c r="M98" s="66"/>
      <c r="N98" s="66"/>
      <c r="O98" s="66"/>
    </row>
    <row r="99" spans="1:15" ht="34.5" thickBot="1">
      <c r="A99" s="310"/>
      <c r="B99" s="311"/>
      <c r="C99" s="311"/>
      <c r="D99" s="311"/>
      <c r="E99" s="311"/>
      <c r="F99" s="312"/>
      <c r="K99" s="66"/>
      <c r="L99" s="66"/>
      <c r="M99" s="66"/>
      <c r="N99" s="66"/>
      <c r="O99" s="66"/>
    </row>
    <row r="100" spans="1:15" ht="34.5" customHeight="1" thickBot="1">
      <c r="A100" s="1189" t="s">
        <v>1245</v>
      </c>
      <c r="B100" s="1190"/>
      <c r="C100" s="1190"/>
      <c r="D100" s="1190"/>
      <c r="E100" s="1190"/>
      <c r="F100" s="1191"/>
      <c r="K100" s="66"/>
      <c r="L100" s="66"/>
      <c r="M100" s="66"/>
      <c r="N100" s="66"/>
      <c r="O100" s="66"/>
    </row>
    <row r="101" spans="1:15" ht="34.5" customHeight="1" thickBot="1">
      <c r="A101" s="1192" t="s">
        <v>1246</v>
      </c>
      <c r="B101" s="1193"/>
      <c r="C101" s="1192" t="s">
        <v>1247</v>
      </c>
      <c r="D101" s="1193"/>
      <c r="E101" s="1192" t="s">
        <v>1248</v>
      </c>
      <c r="F101" s="1194"/>
      <c r="K101" s="66"/>
      <c r="L101" s="66"/>
      <c r="M101" s="66"/>
      <c r="N101" s="66"/>
      <c r="O101" s="66"/>
    </row>
    <row r="102" spans="1:15" ht="34.5" thickBot="1">
      <c r="A102" s="1181"/>
      <c r="B102" s="1182"/>
      <c r="C102" s="1181"/>
      <c r="D102" s="1182"/>
      <c r="E102" s="1181"/>
      <c r="F102" s="1182"/>
      <c r="K102" s="66"/>
      <c r="L102" s="66"/>
      <c r="M102" s="66"/>
      <c r="N102" s="66"/>
      <c r="O102" s="66"/>
    </row>
    <row r="103" spans="1:15" ht="34.5" thickBot="1">
      <c r="A103" s="162"/>
      <c r="B103" s="162"/>
      <c r="C103" s="313"/>
      <c r="D103" s="313"/>
      <c r="E103" s="313"/>
      <c r="F103" s="313"/>
      <c r="K103" s="66"/>
      <c r="L103" s="66"/>
      <c r="M103" s="66"/>
      <c r="N103" s="66"/>
      <c r="O103" s="66"/>
    </row>
    <row r="104" spans="1:15" ht="34.5" customHeight="1" thickBot="1">
      <c r="A104" s="1183" t="s">
        <v>1249</v>
      </c>
      <c r="B104" s="1184"/>
      <c r="C104" s="1184"/>
      <c r="D104" s="1184"/>
      <c r="E104" s="1184"/>
      <c r="F104" s="1185"/>
      <c r="K104" s="66"/>
      <c r="L104" s="66"/>
      <c r="M104" s="66"/>
      <c r="N104" s="66"/>
      <c r="O104" s="66"/>
    </row>
    <row r="105" spans="1:15" ht="33.75">
      <c r="A105" s="314"/>
      <c r="B105" s="312"/>
      <c r="C105" s="312"/>
      <c r="D105" s="312"/>
      <c r="E105" s="312"/>
      <c r="F105" s="315"/>
      <c r="K105" s="66"/>
      <c r="L105" s="66"/>
      <c r="M105" s="66"/>
      <c r="N105" s="66"/>
      <c r="O105" s="66"/>
    </row>
    <row r="106" spans="1:15" ht="33.75">
      <c r="A106" s="792" t="s">
        <v>1309</v>
      </c>
      <c r="B106" s="312"/>
      <c r="C106" s="312"/>
      <c r="D106" s="312"/>
      <c r="E106" s="312"/>
      <c r="F106" s="315"/>
      <c r="K106" s="66"/>
      <c r="L106" s="66"/>
      <c r="M106" s="66"/>
      <c r="N106" s="66"/>
      <c r="O106" s="66"/>
    </row>
    <row r="107" spans="1:15" ht="33.75">
      <c r="A107" s="792" t="s">
        <v>1310</v>
      </c>
      <c r="B107" s="312"/>
      <c r="C107" s="312"/>
      <c r="D107" s="312"/>
      <c r="E107" s="312"/>
      <c r="F107" s="315"/>
      <c r="K107" s="66"/>
      <c r="L107" s="66"/>
      <c r="M107" s="66"/>
      <c r="N107" s="66"/>
      <c r="O107" s="66"/>
    </row>
    <row r="108" spans="1:15" ht="33.75">
      <c r="A108" s="792" t="s">
        <v>1311</v>
      </c>
      <c r="B108" s="312"/>
      <c r="C108" s="312"/>
      <c r="D108" s="312"/>
      <c r="E108" s="312"/>
      <c r="F108" s="315"/>
      <c r="K108" s="66"/>
      <c r="L108" s="66"/>
      <c r="M108" s="66"/>
      <c r="N108" s="66"/>
      <c r="O108" s="66"/>
    </row>
    <row r="109" spans="1:15" ht="34.5" thickBot="1">
      <c r="A109" s="792" t="s">
        <v>1312</v>
      </c>
      <c r="B109" s="312"/>
      <c r="C109" s="312"/>
      <c r="D109" s="312"/>
      <c r="E109" s="312"/>
      <c r="F109" s="315"/>
      <c r="K109" s="66"/>
      <c r="L109" s="66"/>
      <c r="M109" s="66"/>
      <c r="N109" s="66"/>
      <c r="O109" s="66"/>
    </row>
    <row r="110" spans="1:15" ht="34.5" customHeight="1" thickBot="1">
      <c r="A110" s="1172" t="s">
        <v>1250</v>
      </c>
      <c r="B110" s="1173"/>
      <c r="C110" s="1173"/>
      <c r="D110" s="1173"/>
      <c r="E110" s="1173"/>
      <c r="F110" s="1174"/>
      <c r="K110" s="66"/>
      <c r="L110" s="66"/>
      <c r="M110" s="66"/>
      <c r="N110" s="66"/>
      <c r="O110" s="66"/>
    </row>
    <row r="111" spans="1:15" ht="34.5" thickBot="1">
      <c r="A111" s="1175" t="s">
        <v>1251</v>
      </c>
      <c r="B111" s="1176"/>
      <c r="C111" s="1177"/>
      <c r="D111" s="316" t="s">
        <v>1252</v>
      </c>
      <c r="E111" s="317" t="s">
        <v>1253</v>
      </c>
      <c r="F111" s="318" t="s">
        <v>1254</v>
      </c>
      <c r="K111" s="66"/>
      <c r="L111" s="66"/>
      <c r="M111" s="66"/>
      <c r="N111" s="66"/>
      <c r="O111" s="66"/>
    </row>
    <row r="112" spans="1:15" ht="45.75" customHeight="1" thickBot="1">
      <c r="A112" s="1785" t="s">
        <v>1052</v>
      </c>
      <c r="B112" s="1786"/>
      <c r="C112" s="1787"/>
      <c r="D112" s="319" t="s">
        <v>1178</v>
      </c>
      <c r="E112" s="320"/>
      <c r="F112" s="321"/>
      <c r="K112" s="66"/>
      <c r="L112" s="66"/>
      <c r="M112" s="66"/>
      <c r="N112" s="66"/>
      <c r="O112" s="66"/>
    </row>
    <row r="113" spans="1:15" ht="42.75" customHeight="1" thickBot="1">
      <c r="A113" s="1646" t="s">
        <v>1424</v>
      </c>
      <c r="B113" s="1647"/>
      <c r="C113" s="1648"/>
      <c r="D113" s="322" t="s">
        <v>1425</v>
      </c>
      <c r="E113" s="320"/>
      <c r="F113" s="321"/>
      <c r="K113" s="66"/>
      <c r="L113" s="66"/>
      <c r="M113" s="66"/>
      <c r="N113" s="66"/>
      <c r="O113" s="66"/>
    </row>
    <row r="114" spans="1:15" ht="56.25" customHeight="1" thickBot="1">
      <c r="A114" s="1646" t="s">
        <v>1426</v>
      </c>
      <c r="B114" s="1647"/>
      <c r="C114" s="1648"/>
      <c r="D114" s="322" t="s">
        <v>1392</v>
      </c>
      <c r="E114" s="320"/>
      <c r="F114" s="321"/>
      <c r="K114" s="66"/>
      <c r="L114" s="66"/>
      <c r="M114" s="66"/>
      <c r="N114" s="66"/>
      <c r="O114" s="66"/>
    </row>
    <row r="115" spans="1:15" ht="61.5" customHeight="1" thickBot="1">
      <c r="A115" s="1646" t="s">
        <v>146</v>
      </c>
      <c r="B115" s="1647"/>
      <c r="C115" s="1648"/>
      <c r="D115" s="322" t="s">
        <v>1258</v>
      </c>
      <c r="E115" s="320"/>
      <c r="F115" s="321"/>
      <c r="K115" s="66"/>
      <c r="L115" s="66"/>
      <c r="M115" s="66"/>
      <c r="N115" s="66"/>
      <c r="O115" s="66"/>
    </row>
    <row r="116" spans="1:15" ht="44.25" customHeight="1" thickBot="1">
      <c r="A116" s="1646" t="s">
        <v>816</v>
      </c>
      <c r="B116" s="1647"/>
      <c r="C116" s="1648"/>
      <c r="D116" s="322" t="s">
        <v>1259</v>
      </c>
      <c r="E116" s="320"/>
      <c r="F116" s="321"/>
      <c r="K116" s="66"/>
      <c r="L116" s="66"/>
      <c r="M116" s="66"/>
      <c r="N116" s="66"/>
      <c r="O116" s="66"/>
    </row>
    <row r="117" spans="1:15" ht="34.5" thickBot="1">
      <c r="A117" s="1646" t="s">
        <v>856</v>
      </c>
      <c r="B117" s="1647"/>
      <c r="C117" s="1648"/>
      <c r="D117" s="322" t="s">
        <v>1260</v>
      </c>
      <c r="E117" s="320"/>
      <c r="F117" s="321"/>
      <c r="K117" s="66"/>
      <c r="L117" s="66"/>
      <c r="M117" s="66"/>
      <c r="N117" s="66"/>
      <c r="O117" s="66"/>
    </row>
    <row r="118" spans="1:15" ht="34.5" customHeight="1" thickBot="1">
      <c r="A118" s="1172" t="s">
        <v>1261</v>
      </c>
      <c r="B118" s="1173"/>
      <c r="C118" s="1173"/>
      <c r="D118" s="1173"/>
      <c r="E118" s="1173"/>
      <c r="F118" s="1174"/>
      <c r="K118" s="66"/>
      <c r="L118" s="66"/>
      <c r="M118" s="66"/>
      <c r="N118" s="66"/>
      <c r="O118" s="66"/>
    </row>
    <row r="119" spans="1:15" ht="34.5" customHeight="1" thickBot="1">
      <c r="A119" s="1858" t="s">
        <v>1317</v>
      </c>
      <c r="B119" s="1859"/>
      <c r="C119" s="1859"/>
      <c r="D119" s="1859"/>
      <c r="E119" s="1859"/>
      <c r="F119" s="1860"/>
      <c r="K119" s="66"/>
      <c r="L119" s="66"/>
      <c r="M119" s="66"/>
      <c r="N119" s="66"/>
      <c r="O119" s="66"/>
    </row>
    <row r="120" spans="1:15" ht="34.5" customHeight="1" thickBot="1">
      <c r="A120" s="1858" t="s">
        <v>1318</v>
      </c>
      <c r="B120" s="1859"/>
      <c r="C120" s="1859"/>
      <c r="D120" s="1859"/>
      <c r="E120" s="1859"/>
      <c r="F120" s="1860"/>
      <c r="K120" s="66"/>
      <c r="L120" s="66"/>
      <c r="M120" s="66"/>
      <c r="N120" s="66"/>
      <c r="O120" s="66"/>
    </row>
    <row r="121" spans="1:15" ht="34.5" customHeight="1" thickBot="1">
      <c r="A121" s="1858" t="s">
        <v>1319</v>
      </c>
      <c r="B121" s="1859"/>
      <c r="C121" s="1859"/>
      <c r="D121" s="1859"/>
      <c r="E121" s="1859"/>
      <c r="F121" s="1860"/>
      <c r="K121" s="66"/>
      <c r="L121" s="66"/>
      <c r="M121" s="66"/>
      <c r="N121" s="66"/>
      <c r="O121" s="66"/>
    </row>
    <row r="122" spans="1:15" ht="34.5" customHeight="1" thickBot="1">
      <c r="A122" s="1858" t="s">
        <v>1263</v>
      </c>
      <c r="B122" s="1859"/>
      <c r="C122" s="1859"/>
      <c r="D122" s="1859"/>
      <c r="E122" s="1859"/>
      <c r="F122" s="1860"/>
      <c r="K122" s="66"/>
      <c r="L122" s="66"/>
      <c r="M122" s="66"/>
      <c r="N122" s="66"/>
      <c r="O122" s="66"/>
    </row>
    <row r="123" spans="1:15" ht="34.5" customHeight="1" thickBot="1">
      <c r="A123" s="1858" t="s">
        <v>1264</v>
      </c>
      <c r="B123" s="1859"/>
      <c r="C123" s="1859"/>
      <c r="D123" s="1859"/>
      <c r="E123" s="1859"/>
      <c r="F123" s="1860"/>
      <c r="K123" s="66"/>
      <c r="L123" s="66"/>
      <c r="M123" s="66"/>
      <c r="N123" s="66"/>
      <c r="O123" s="66"/>
    </row>
    <row r="124" spans="1:15" ht="33.75">
      <c r="K124" s="66"/>
      <c r="L124" s="66"/>
      <c r="M124" s="66"/>
      <c r="N124" s="66"/>
      <c r="O124" s="66"/>
    </row>
    <row r="125" spans="1:15" ht="33.75">
      <c r="A125" s="764" t="s">
        <v>1968</v>
      </c>
      <c r="B125" s="323"/>
      <c r="C125" s="323"/>
      <c r="K125" s="66"/>
      <c r="L125" s="66"/>
      <c r="M125" s="66"/>
      <c r="N125" s="66"/>
      <c r="O125" s="66"/>
    </row>
    <row r="126" spans="1:15" ht="33.75">
      <c r="A126" s="460" t="s">
        <v>1113</v>
      </c>
      <c r="B126" s="461" t="s">
        <v>1265</v>
      </c>
      <c r="C126" s="461" t="s">
        <v>1266</v>
      </c>
      <c r="K126" s="66"/>
      <c r="L126" s="66"/>
      <c r="M126" s="66"/>
      <c r="N126" s="66"/>
      <c r="O126" s="66"/>
    </row>
    <row r="127" spans="1:15" ht="33.75">
      <c r="A127" s="462" t="s">
        <v>1267</v>
      </c>
      <c r="B127" s="463" t="s">
        <v>24</v>
      </c>
      <c r="C127" s="463" t="s">
        <v>1268</v>
      </c>
      <c r="K127" s="66"/>
      <c r="L127" s="66"/>
      <c r="M127" s="66"/>
      <c r="N127" s="66"/>
      <c r="O127" s="66"/>
    </row>
    <row r="128" spans="1:15" ht="93.75" customHeight="1">
      <c r="A128" s="464" t="s">
        <v>898</v>
      </c>
      <c r="B128" s="465">
        <v>1</v>
      </c>
      <c r="C128" s="465">
        <v>12</v>
      </c>
      <c r="K128" s="66"/>
      <c r="L128" s="66"/>
      <c r="M128" s="66"/>
      <c r="N128" s="66"/>
      <c r="O128" s="66"/>
    </row>
    <row r="129" spans="1:15" ht="84.75" customHeight="1">
      <c r="A129" s="464" t="s">
        <v>115</v>
      </c>
      <c r="B129" s="465">
        <v>1</v>
      </c>
      <c r="C129" s="465">
        <v>12</v>
      </c>
      <c r="K129" s="66"/>
      <c r="L129" s="66"/>
      <c r="M129" s="66"/>
      <c r="N129" s="66"/>
      <c r="O129" s="66"/>
    </row>
    <row r="130" spans="1:15" ht="157.5" customHeight="1">
      <c r="A130" s="464" t="s">
        <v>120</v>
      </c>
      <c r="B130" s="465">
        <v>1</v>
      </c>
      <c r="C130" s="465">
        <v>12</v>
      </c>
      <c r="K130" s="66"/>
      <c r="L130" s="66"/>
      <c r="M130" s="66"/>
      <c r="N130" s="66"/>
      <c r="O130" s="66"/>
    </row>
    <row r="131" spans="1:15" ht="102" customHeight="1">
      <c r="A131" s="464" t="s">
        <v>125</v>
      </c>
      <c r="B131" s="465">
        <v>1</v>
      </c>
      <c r="C131" s="465">
        <v>12</v>
      </c>
      <c r="K131" s="66"/>
      <c r="L131" s="66"/>
      <c r="M131" s="66"/>
      <c r="N131" s="66"/>
      <c r="O131" s="66"/>
    </row>
    <row r="132" spans="1:15" ht="114" customHeight="1">
      <c r="A132" s="464" t="s">
        <v>900</v>
      </c>
      <c r="B132" s="465">
        <v>1</v>
      </c>
      <c r="C132" s="465">
        <v>12</v>
      </c>
      <c r="K132" s="66"/>
      <c r="L132" s="66"/>
      <c r="M132" s="66"/>
      <c r="N132" s="66"/>
      <c r="O132" s="66"/>
    </row>
    <row r="133" spans="1:15" ht="90.75" customHeight="1">
      <c r="A133" s="464" t="s">
        <v>1162</v>
      </c>
      <c r="B133" s="465">
        <v>1</v>
      </c>
      <c r="C133" s="465">
        <v>12</v>
      </c>
      <c r="K133" s="66"/>
      <c r="L133" s="66"/>
      <c r="M133" s="66"/>
      <c r="N133" s="66"/>
      <c r="O133" s="66"/>
    </row>
    <row r="134" spans="1:15" ht="80.25" customHeight="1">
      <c r="A134" s="464" t="s">
        <v>136</v>
      </c>
      <c r="B134" s="465">
        <v>1</v>
      </c>
      <c r="C134" s="465">
        <v>12</v>
      </c>
      <c r="K134" s="66"/>
      <c r="L134" s="66"/>
      <c r="M134" s="66"/>
      <c r="N134" s="66"/>
      <c r="O134" s="66"/>
    </row>
    <row r="135" spans="1:15" ht="97.5" customHeight="1">
      <c r="A135" s="464" t="s">
        <v>139</v>
      </c>
      <c r="B135" s="465">
        <v>1</v>
      </c>
      <c r="C135" s="465">
        <v>12</v>
      </c>
      <c r="K135" s="66"/>
      <c r="L135" s="66"/>
      <c r="M135" s="66"/>
      <c r="N135" s="66"/>
      <c r="O135" s="66"/>
    </row>
    <row r="136" spans="1:15" ht="65.25" customHeight="1">
      <c r="A136" s="464" t="s">
        <v>142</v>
      </c>
      <c r="B136" s="465">
        <v>1</v>
      </c>
      <c r="C136" s="465">
        <v>12</v>
      </c>
      <c r="K136" s="66"/>
      <c r="L136" s="66"/>
      <c r="M136" s="66"/>
      <c r="N136" s="66"/>
      <c r="O136" s="66"/>
    </row>
    <row r="137" spans="1:15" ht="33.75">
      <c r="K137" s="66"/>
      <c r="L137" s="66"/>
      <c r="M137" s="66"/>
      <c r="N137" s="66"/>
      <c r="O137" s="66"/>
    </row>
    <row r="138" spans="1:15" ht="33.75">
      <c r="K138" s="66"/>
      <c r="L138" s="66"/>
      <c r="M138" s="66"/>
      <c r="N138" s="66"/>
      <c r="O138" s="66"/>
    </row>
    <row r="139" spans="1:15" ht="33.75">
      <c r="K139" s="66"/>
      <c r="L139" s="66"/>
      <c r="M139" s="66"/>
      <c r="N139" s="66"/>
      <c r="O139" s="66"/>
    </row>
    <row r="140" spans="1:15" ht="33.75">
      <c r="K140" s="66"/>
      <c r="L140" s="66"/>
      <c r="M140" s="66"/>
      <c r="N140" s="66"/>
      <c r="O140" s="66"/>
    </row>
    <row r="141" spans="1:15" ht="33.75">
      <c r="K141" s="66"/>
      <c r="L141" s="66"/>
      <c r="M141" s="66"/>
      <c r="N141" s="66"/>
      <c r="O141" s="66"/>
    </row>
    <row r="142" spans="1:15" ht="33.75">
      <c r="K142" s="66"/>
      <c r="L142" s="66"/>
      <c r="M142" s="66"/>
      <c r="N142" s="66"/>
      <c r="O142" s="66"/>
    </row>
    <row r="143" spans="1:15" ht="33.75">
      <c r="K143" s="66"/>
      <c r="L143" s="66"/>
      <c r="M143" s="66"/>
      <c r="N143" s="66"/>
      <c r="O143" s="66"/>
    </row>
    <row r="144" spans="1:15" ht="33.75">
      <c r="K144" s="66"/>
      <c r="L144" s="66"/>
      <c r="M144" s="66"/>
      <c r="N144" s="66"/>
      <c r="O144" s="66"/>
    </row>
    <row r="145" spans="1:23" ht="33.75">
      <c r="K145" s="66"/>
      <c r="L145" s="66"/>
      <c r="M145" s="66"/>
      <c r="N145" s="66"/>
      <c r="O145" s="66"/>
    </row>
    <row r="146" spans="1:23" ht="33.75">
      <c r="K146" s="66"/>
      <c r="L146" s="66"/>
      <c r="M146" s="66"/>
      <c r="N146" s="66"/>
      <c r="O146" s="66"/>
    </row>
    <row r="147" spans="1:23" ht="33.75">
      <c r="K147" s="66"/>
      <c r="L147" s="66"/>
      <c r="M147" s="66"/>
      <c r="N147" s="66"/>
      <c r="O147" s="66"/>
    </row>
    <row r="148" spans="1:23" ht="33.75">
      <c r="K148" s="66"/>
      <c r="L148" s="66"/>
      <c r="M148" s="66"/>
      <c r="N148" s="66"/>
      <c r="O148" s="66"/>
    </row>
    <row r="149" spans="1:23" ht="33.75">
      <c r="K149" s="66"/>
      <c r="L149" s="66"/>
      <c r="M149" s="66"/>
      <c r="N149" s="66"/>
      <c r="O149" s="66"/>
    </row>
    <row r="150" spans="1:23" ht="33.75">
      <c r="K150" s="66"/>
      <c r="L150" s="66"/>
      <c r="M150" s="66"/>
      <c r="N150" s="66"/>
      <c r="O150" s="66"/>
    </row>
    <row r="151" spans="1:23" ht="39" customHeight="1"/>
    <row r="152" spans="1:23" ht="31.5" customHeight="1">
      <c r="A152" s="993" t="s">
        <v>363</v>
      </c>
      <c r="B152" s="993"/>
      <c r="C152" s="993"/>
      <c r="D152" s="993"/>
      <c r="E152" s="993"/>
      <c r="F152" s="993"/>
      <c r="G152" s="993"/>
      <c r="H152" s="993"/>
      <c r="I152" s="993"/>
      <c r="J152" s="993"/>
      <c r="K152" s="993"/>
      <c r="L152" s="993"/>
      <c r="M152" s="993"/>
      <c r="N152" s="993"/>
      <c r="O152" s="993"/>
      <c r="P152" s="993"/>
      <c r="Q152" s="993"/>
      <c r="R152" s="993"/>
      <c r="S152" s="993"/>
      <c r="T152" s="993"/>
      <c r="U152" s="993"/>
      <c r="V152" s="993"/>
    </row>
    <row r="153" spans="1:23">
      <c r="A153" s="994" t="s">
        <v>1050</v>
      </c>
      <c r="B153" s="994"/>
      <c r="C153" s="994"/>
      <c r="D153" s="994"/>
      <c r="E153" s="994"/>
      <c r="F153" s="994"/>
      <c r="G153" s="994"/>
      <c r="H153" s="994"/>
      <c r="I153" s="994"/>
      <c r="J153" s="994"/>
      <c r="K153" s="994"/>
      <c r="L153" s="994"/>
      <c r="M153" s="994"/>
      <c r="N153" s="994"/>
      <c r="O153" s="994"/>
      <c r="P153" s="994"/>
      <c r="Q153" s="994"/>
      <c r="R153" s="994"/>
      <c r="S153" s="994"/>
      <c r="T153" s="994"/>
      <c r="U153" s="994"/>
      <c r="V153" s="994"/>
    </row>
    <row r="154" spans="1:23" ht="45" customHeight="1">
      <c r="A154" s="1918" t="s">
        <v>0</v>
      </c>
      <c r="B154" s="1918"/>
      <c r="C154" s="1918"/>
      <c r="D154" s="1918"/>
      <c r="E154" s="1918"/>
      <c r="F154" s="1918"/>
      <c r="G154" s="1918"/>
      <c r="H154" s="1918"/>
      <c r="I154" s="1918"/>
      <c r="J154" s="1919" t="s">
        <v>145</v>
      </c>
      <c r="K154" s="1919"/>
      <c r="L154" s="1919"/>
      <c r="M154" s="1919"/>
      <c r="N154" s="1919"/>
      <c r="O154" s="1919"/>
      <c r="P154" s="1919"/>
      <c r="Q154" s="1919"/>
      <c r="R154" s="1919"/>
      <c r="S154" s="1919"/>
      <c r="T154" s="1919"/>
      <c r="U154" s="1919"/>
      <c r="V154" s="1919"/>
    </row>
    <row r="155" spans="1:23" ht="45" customHeight="1">
      <c r="A155" s="1918" t="s">
        <v>1</v>
      </c>
      <c r="B155" s="1918"/>
      <c r="C155" s="1918"/>
      <c r="D155" s="1918"/>
      <c r="E155" s="1918"/>
      <c r="F155" s="1918"/>
      <c r="G155" s="1918"/>
      <c r="H155" s="1918"/>
      <c r="I155" s="1918"/>
      <c r="J155" s="1919" t="s">
        <v>146</v>
      </c>
      <c r="K155" s="1919"/>
      <c r="L155" s="1919"/>
      <c r="M155" s="1919"/>
      <c r="N155" s="1919"/>
      <c r="O155" s="1919"/>
      <c r="P155" s="1919"/>
      <c r="Q155" s="1919"/>
      <c r="R155" s="1919"/>
      <c r="S155" s="1919"/>
      <c r="T155" s="1919"/>
      <c r="U155" s="1919"/>
      <c r="V155" s="1919"/>
    </row>
    <row r="156" spans="1:23" ht="45" customHeight="1">
      <c r="A156" s="1918" t="s">
        <v>2</v>
      </c>
      <c r="B156" s="1918"/>
      <c r="C156" s="1918"/>
      <c r="D156" s="1918"/>
      <c r="E156" s="1918"/>
      <c r="F156" s="1918"/>
      <c r="G156" s="1918"/>
      <c r="H156" s="1918"/>
      <c r="I156" s="1918"/>
      <c r="J156" s="1919" t="s">
        <v>58</v>
      </c>
      <c r="K156" s="1919"/>
      <c r="L156" s="1919"/>
      <c r="M156" s="1919"/>
      <c r="N156" s="1919"/>
      <c r="O156" s="1919"/>
      <c r="P156" s="1919"/>
      <c r="Q156" s="1919"/>
      <c r="R156" s="1919"/>
      <c r="S156" s="1919"/>
      <c r="T156" s="1919"/>
      <c r="U156" s="1919"/>
      <c r="V156" s="1919"/>
    </row>
    <row r="157" spans="1:23" ht="45" customHeight="1">
      <c r="A157" s="1918" t="s">
        <v>4</v>
      </c>
      <c r="B157" s="1918"/>
      <c r="C157" s="1918"/>
      <c r="D157" s="1918"/>
      <c r="E157" s="1918"/>
      <c r="F157" s="1918"/>
      <c r="G157" s="1918"/>
      <c r="H157" s="1918"/>
      <c r="I157" s="1918"/>
      <c r="J157" s="1919" t="s">
        <v>897</v>
      </c>
      <c r="K157" s="1919"/>
      <c r="L157" s="1919"/>
      <c r="M157" s="1919"/>
      <c r="N157" s="1919"/>
      <c r="O157" s="1919"/>
      <c r="P157" s="1919"/>
      <c r="Q157" s="1919"/>
      <c r="R157" s="1919"/>
      <c r="S157" s="1919"/>
      <c r="T157" s="1919"/>
      <c r="U157" s="1919"/>
      <c r="V157" s="1919"/>
      <c r="W157" s="52"/>
    </row>
    <row r="158" spans="1:23" ht="132" customHeight="1">
      <c r="A158" s="1918" t="s">
        <v>5</v>
      </c>
      <c r="B158" s="1918"/>
      <c r="C158" s="1918"/>
      <c r="D158" s="1918"/>
      <c r="E158" s="1918"/>
      <c r="F158" s="1918"/>
      <c r="G158" s="1918"/>
      <c r="H158" s="1918"/>
      <c r="I158" s="1918"/>
      <c r="J158" s="1919" t="s">
        <v>147</v>
      </c>
      <c r="K158" s="1919"/>
      <c r="L158" s="1919"/>
      <c r="M158" s="1919"/>
      <c r="N158" s="1919"/>
      <c r="O158" s="1919"/>
      <c r="P158" s="1919"/>
      <c r="Q158" s="1919"/>
      <c r="R158" s="1919"/>
      <c r="S158" s="1919"/>
      <c r="T158" s="1919"/>
      <c r="U158" s="1919"/>
      <c r="V158" s="1919"/>
      <c r="W158" s="52"/>
    </row>
    <row r="159" spans="1:23" ht="45" customHeight="1">
      <c r="A159" s="1918" t="s">
        <v>6</v>
      </c>
      <c r="B159" s="1918"/>
      <c r="C159" s="1918"/>
      <c r="D159" s="1918"/>
      <c r="E159" s="1918"/>
      <c r="F159" s="1918"/>
      <c r="G159" s="1918"/>
      <c r="H159" s="1918"/>
      <c r="I159" s="1918"/>
      <c r="J159" s="1919" t="s">
        <v>57</v>
      </c>
      <c r="K159" s="1919"/>
      <c r="L159" s="1919"/>
      <c r="M159" s="1919"/>
      <c r="N159" s="1919"/>
      <c r="O159" s="1919"/>
      <c r="P159" s="1919"/>
      <c r="Q159" s="1919"/>
      <c r="R159" s="1919"/>
      <c r="S159" s="1919"/>
      <c r="T159" s="1919"/>
      <c r="U159" s="1919"/>
      <c r="V159" s="1919"/>
      <c r="W159" s="52"/>
    </row>
    <row r="160" spans="1:23" ht="45" customHeight="1">
      <c r="A160" s="1918" t="s">
        <v>8</v>
      </c>
      <c r="B160" s="1918"/>
      <c r="C160" s="1918"/>
      <c r="D160" s="1918"/>
      <c r="E160" s="1918"/>
      <c r="F160" s="1918"/>
      <c r="G160" s="1918"/>
      <c r="H160" s="1918"/>
      <c r="I160" s="1918"/>
      <c r="J160" s="1919" t="s">
        <v>56</v>
      </c>
      <c r="K160" s="1919"/>
      <c r="L160" s="1919"/>
      <c r="M160" s="1919"/>
      <c r="N160" s="1919"/>
      <c r="O160" s="1919"/>
      <c r="P160" s="1919"/>
      <c r="Q160" s="1919"/>
      <c r="R160" s="1919"/>
      <c r="S160" s="1919"/>
      <c r="T160" s="1919"/>
      <c r="U160" s="1919"/>
      <c r="V160" s="1919"/>
      <c r="W160" s="52"/>
    </row>
    <row r="161" spans="1:23" ht="45" customHeight="1">
      <c r="A161" s="1940" t="s">
        <v>9</v>
      </c>
      <c r="B161" s="1940"/>
      <c r="C161" s="1940"/>
      <c r="D161" s="1940"/>
      <c r="E161" s="1940"/>
      <c r="F161" s="1940"/>
      <c r="G161" s="1940"/>
      <c r="H161" s="1940"/>
      <c r="I161" s="1940"/>
      <c r="J161" s="1941" t="s">
        <v>1089</v>
      </c>
      <c r="K161" s="1941"/>
      <c r="L161" s="1941"/>
      <c r="M161" s="1941"/>
      <c r="N161" s="1941"/>
      <c r="O161" s="1941"/>
      <c r="P161" s="1941"/>
      <c r="Q161" s="1941"/>
      <c r="R161" s="1941"/>
      <c r="S161" s="1941"/>
      <c r="T161" s="1941"/>
      <c r="U161" s="1941"/>
      <c r="V161" s="1941"/>
      <c r="W161" s="52"/>
    </row>
    <row r="162" spans="1:23" s="55" customFormat="1" ht="54" customHeight="1">
      <c r="A162" s="1007"/>
      <c r="B162" s="1007"/>
      <c r="C162" s="1007"/>
      <c r="D162" s="1007"/>
      <c r="E162" s="1007"/>
      <c r="F162" s="1007"/>
      <c r="G162" s="1007"/>
      <c r="H162" s="1007"/>
      <c r="I162" s="1007"/>
      <c r="J162" s="1007"/>
      <c r="K162" s="1007"/>
      <c r="L162" s="1007"/>
      <c r="M162" s="1007"/>
      <c r="N162" s="1007"/>
      <c r="O162" s="1007"/>
      <c r="P162" s="1007"/>
      <c r="Q162" s="1007"/>
      <c r="R162" s="1007"/>
      <c r="S162" s="1007"/>
      <c r="T162" s="1007"/>
      <c r="U162" s="1007"/>
      <c r="V162" s="1007"/>
      <c r="W162" s="52"/>
    </row>
    <row r="163" spans="1:23" ht="60" customHeight="1">
      <c r="A163" s="1008" t="s">
        <v>10</v>
      </c>
      <c r="B163" s="1008" t="s">
        <v>11</v>
      </c>
      <c r="C163" s="1009" t="s">
        <v>12</v>
      </c>
      <c r="D163" s="1010"/>
      <c r="E163" s="1010"/>
      <c r="F163" s="1010"/>
      <c r="G163" s="1010"/>
      <c r="H163" s="1011"/>
      <c r="I163" s="1009" t="s">
        <v>13</v>
      </c>
      <c r="J163" s="1011"/>
      <c r="K163" s="1008" t="s">
        <v>14</v>
      </c>
      <c r="L163" s="1008"/>
      <c r="M163" s="1008"/>
      <c r="N163" s="1008"/>
      <c r="O163" s="1008"/>
      <c r="P163" s="1008"/>
      <c r="Q163" s="1008"/>
      <c r="R163" s="1008"/>
      <c r="S163" s="1008" t="s">
        <v>15</v>
      </c>
      <c r="T163" s="1008"/>
      <c r="U163" s="1012" t="s">
        <v>1169</v>
      </c>
      <c r="V163" s="1008" t="s">
        <v>17</v>
      </c>
      <c r="W163" s="52"/>
    </row>
    <row r="164" spans="1:23" ht="48.75" customHeight="1">
      <c r="A164" s="1008"/>
      <c r="B164" s="1008"/>
      <c r="C164" s="1008" t="s">
        <v>18</v>
      </c>
      <c r="D164" s="1024" t="s">
        <v>19</v>
      </c>
      <c r="E164" s="1024" t="s">
        <v>20</v>
      </c>
      <c r="F164" s="1008" t="s">
        <v>21</v>
      </c>
      <c r="G164" s="1024" t="s">
        <v>22</v>
      </c>
      <c r="H164" s="1024" t="s">
        <v>23</v>
      </c>
      <c r="I164" s="1008" t="s">
        <v>24</v>
      </c>
      <c r="J164" s="1024" t="s">
        <v>25</v>
      </c>
      <c r="K164" s="1008" t="s">
        <v>27</v>
      </c>
      <c r="L164" s="1019" t="s">
        <v>1170</v>
      </c>
      <c r="M164" s="1021" t="s">
        <v>26</v>
      </c>
      <c r="N164" s="1022"/>
      <c r="O164" s="1023"/>
      <c r="P164" s="1021" t="s">
        <v>54</v>
      </c>
      <c r="Q164" s="1022"/>
      <c r="R164" s="1023"/>
      <c r="S164" s="1008" t="s">
        <v>1167</v>
      </c>
      <c r="T164" s="1008" t="s">
        <v>1168</v>
      </c>
      <c r="U164" s="1012"/>
      <c r="V164" s="1008"/>
      <c r="W164" s="52"/>
    </row>
    <row r="165" spans="1:23" ht="79.900000000000006" customHeight="1">
      <c r="A165" s="1008"/>
      <c r="B165" s="1008"/>
      <c r="C165" s="1008"/>
      <c r="D165" s="1025"/>
      <c r="E165" s="1025"/>
      <c r="F165" s="1008"/>
      <c r="G165" s="1026"/>
      <c r="H165" s="1026"/>
      <c r="I165" s="1008"/>
      <c r="J165" s="1026"/>
      <c r="K165" s="1008"/>
      <c r="L165" s="1020"/>
      <c r="M165" s="150" t="s">
        <v>30</v>
      </c>
      <c r="N165" s="150" t="s">
        <v>31</v>
      </c>
      <c r="O165" s="150" t="s">
        <v>32</v>
      </c>
      <c r="P165" s="150" t="s">
        <v>1171</v>
      </c>
      <c r="Q165" s="150" t="s">
        <v>1172</v>
      </c>
      <c r="R165" s="150" t="s">
        <v>1173</v>
      </c>
      <c r="S165" s="1008"/>
      <c r="T165" s="1008"/>
      <c r="U165" s="1012"/>
      <c r="V165" s="1008"/>
      <c r="W165" s="52"/>
    </row>
    <row r="166" spans="1:23" ht="176.25" customHeight="1">
      <c r="A166" s="114">
        <v>1</v>
      </c>
      <c r="B166" s="112"/>
      <c r="C166" s="113" t="s">
        <v>898</v>
      </c>
      <c r="D166" s="114" t="s">
        <v>111</v>
      </c>
      <c r="E166" s="115" t="s">
        <v>112</v>
      </c>
      <c r="F166" s="114" t="s">
        <v>113</v>
      </c>
      <c r="G166" s="114" t="s">
        <v>114</v>
      </c>
      <c r="H166" s="219" t="s">
        <v>146</v>
      </c>
      <c r="I166" s="110">
        <v>43466</v>
      </c>
      <c r="J166" s="110">
        <v>43800</v>
      </c>
      <c r="K166" s="1042">
        <v>52812.74</v>
      </c>
      <c r="L166" s="1042">
        <v>19077.830000000002</v>
      </c>
      <c r="M166" s="10" t="s">
        <v>37</v>
      </c>
      <c r="N166" s="116" t="s">
        <v>148</v>
      </c>
      <c r="O166" s="116" t="s">
        <v>899</v>
      </c>
      <c r="P166" s="36"/>
      <c r="Q166" s="36"/>
      <c r="R166" s="37">
        <f t="shared" ref="R166:R174" si="0">P166+Q166</f>
        <v>0</v>
      </c>
      <c r="S166" s="1945">
        <f>L166-K166</f>
        <v>-33734.909999999996</v>
      </c>
      <c r="T166" s="1942">
        <f>S166/K166*100</f>
        <v>-63.87646238388691</v>
      </c>
      <c r="U166" s="1942">
        <f>L166/L175*100</f>
        <v>100</v>
      </c>
      <c r="V166" s="219" t="s">
        <v>146</v>
      </c>
      <c r="W166" s="52"/>
    </row>
    <row r="167" spans="1:23" ht="181.5" customHeight="1">
      <c r="A167" s="114">
        <v>2</v>
      </c>
      <c r="B167" s="112"/>
      <c r="C167" s="113" t="s">
        <v>115</v>
      </c>
      <c r="D167" s="114" t="s">
        <v>116</v>
      </c>
      <c r="E167" s="115" t="s">
        <v>117</v>
      </c>
      <c r="F167" s="114" t="s">
        <v>118</v>
      </c>
      <c r="G167" s="114" t="s">
        <v>119</v>
      </c>
      <c r="H167" s="219" t="s">
        <v>146</v>
      </c>
      <c r="I167" s="110">
        <v>43466</v>
      </c>
      <c r="J167" s="110">
        <v>43800</v>
      </c>
      <c r="K167" s="1043"/>
      <c r="L167" s="1043"/>
      <c r="M167" s="10" t="s">
        <v>37</v>
      </c>
      <c r="N167" s="116" t="s">
        <v>148</v>
      </c>
      <c r="O167" s="116" t="s">
        <v>899</v>
      </c>
      <c r="P167" s="36"/>
      <c r="Q167" s="36"/>
      <c r="R167" s="37">
        <f t="shared" si="0"/>
        <v>0</v>
      </c>
      <c r="S167" s="1946"/>
      <c r="T167" s="1943">
        <f t="shared" ref="T167:T175" si="1">IFERROR(S167/K167*100,0)</f>
        <v>0</v>
      </c>
      <c r="U167" s="1943">
        <f t="shared" ref="U167:U174" si="2">IFERROR(R167/$R$175*100,0)</f>
        <v>0</v>
      </c>
      <c r="V167" s="219" t="s">
        <v>146</v>
      </c>
    </row>
    <row r="168" spans="1:23" ht="174.75" customHeight="1">
      <c r="A168" s="114">
        <v>3</v>
      </c>
      <c r="B168" s="112"/>
      <c r="C168" s="113" t="s">
        <v>120</v>
      </c>
      <c r="D168" s="114" t="s">
        <v>121</v>
      </c>
      <c r="E168" s="115" t="s">
        <v>122</v>
      </c>
      <c r="F168" s="114" t="s">
        <v>123</v>
      </c>
      <c r="G168" s="114" t="s">
        <v>124</v>
      </c>
      <c r="H168" s="219" t="s">
        <v>146</v>
      </c>
      <c r="I168" s="110">
        <v>43466</v>
      </c>
      <c r="J168" s="110">
        <v>43800</v>
      </c>
      <c r="K168" s="1043"/>
      <c r="L168" s="1043"/>
      <c r="M168" s="10" t="s">
        <v>37</v>
      </c>
      <c r="N168" s="116" t="s">
        <v>148</v>
      </c>
      <c r="O168" s="116" t="s">
        <v>899</v>
      </c>
      <c r="P168" s="36"/>
      <c r="Q168" s="36"/>
      <c r="R168" s="37">
        <f t="shared" si="0"/>
        <v>0</v>
      </c>
      <c r="S168" s="1946"/>
      <c r="T168" s="1943">
        <f t="shared" si="1"/>
        <v>0</v>
      </c>
      <c r="U168" s="1943">
        <f t="shared" si="2"/>
        <v>0</v>
      </c>
      <c r="V168" s="219" t="s">
        <v>146</v>
      </c>
    </row>
    <row r="169" spans="1:23" ht="169.5" customHeight="1">
      <c r="A169" s="114">
        <v>4</v>
      </c>
      <c r="B169" s="112"/>
      <c r="C169" s="113" t="s">
        <v>125</v>
      </c>
      <c r="D169" s="114" t="s">
        <v>126</v>
      </c>
      <c r="E169" s="115" t="s">
        <v>127</v>
      </c>
      <c r="F169" s="114" t="s">
        <v>123</v>
      </c>
      <c r="G169" s="114" t="s">
        <v>128</v>
      </c>
      <c r="H169" s="219" t="s">
        <v>146</v>
      </c>
      <c r="I169" s="110">
        <v>43466</v>
      </c>
      <c r="J169" s="110">
        <v>43800</v>
      </c>
      <c r="K169" s="1043"/>
      <c r="L169" s="1043"/>
      <c r="M169" s="10" t="s">
        <v>37</v>
      </c>
      <c r="N169" s="116" t="s">
        <v>148</v>
      </c>
      <c r="O169" s="116" t="s">
        <v>899</v>
      </c>
      <c r="P169" s="36"/>
      <c r="Q169" s="36"/>
      <c r="R169" s="37">
        <f t="shared" si="0"/>
        <v>0</v>
      </c>
      <c r="S169" s="1946"/>
      <c r="T169" s="1943">
        <f t="shared" si="1"/>
        <v>0</v>
      </c>
      <c r="U169" s="1943">
        <f t="shared" si="2"/>
        <v>0</v>
      </c>
      <c r="V169" s="219" t="s">
        <v>146</v>
      </c>
    </row>
    <row r="170" spans="1:23" ht="164.25" customHeight="1">
      <c r="A170" s="114">
        <v>5</v>
      </c>
      <c r="B170" s="112"/>
      <c r="C170" s="113" t="s">
        <v>900</v>
      </c>
      <c r="D170" s="114" t="s">
        <v>129</v>
      </c>
      <c r="E170" s="115" t="s">
        <v>130</v>
      </c>
      <c r="F170" s="114" t="s">
        <v>131</v>
      </c>
      <c r="G170" s="114" t="s">
        <v>132</v>
      </c>
      <c r="H170" s="219" t="s">
        <v>146</v>
      </c>
      <c r="I170" s="110">
        <v>43466</v>
      </c>
      <c r="J170" s="110">
        <v>43800</v>
      </c>
      <c r="K170" s="1043"/>
      <c r="L170" s="1043"/>
      <c r="M170" s="10" t="s">
        <v>37</v>
      </c>
      <c r="N170" s="116" t="s">
        <v>148</v>
      </c>
      <c r="O170" s="116" t="s">
        <v>899</v>
      </c>
      <c r="P170" s="36"/>
      <c r="Q170" s="36"/>
      <c r="R170" s="37">
        <f t="shared" si="0"/>
        <v>0</v>
      </c>
      <c r="S170" s="1946"/>
      <c r="T170" s="1943">
        <f t="shared" si="1"/>
        <v>0</v>
      </c>
      <c r="U170" s="1943">
        <f t="shared" si="2"/>
        <v>0</v>
      </c>
      <c r="V170" s="219" t="s">
        <v>146</v>
      </c>
    </row>
    <row r="171" spans="1:23" ht="129" customHeight="1">
      <c r="A171" s="114">
        <v>6</v>
      </c>
      <c r="B171" s="112"/>
      <c r="C171" s="113" t="s">
        <v>1162</v>
      </c>
      <c r="D171" s="114" t="s">
        <v>133</v>
      </c>
      <c r="E171" s="115" t="s">
        <v>134</v>
      </c>
      <c r="F171" s="114" t="s">
        <v>135</v>
      </c>
      <c r="G171" s="114" t="s">
        <v>1163</v>
      </c>
      <c r="H171" s="219" t="s">
        <v>146</v>
      </c>
      <c r="I171" s="110">
        <v>43466</v>
      </c>
      <c r="J171" s="110">
        <v>43800</v>
      </c>
      <c r="K171" s="1043"/>
      <c r="L171" s="1043"/>
      <c r="M171" s="10" t="s">
        <v>37</v>
      </c>
      <c r="N171" s="116" t="s">
        <v>148</v>
      </c>
      <c r="O171" s="116" t="s">
        <v>899</v>
      </c>
      <c r="P171" s="36"/>
      <c r="Q171" s="36"/>
      <c r="R171" s="37">
        <f t="shared" si="0"/>
        <v>0</v>
      </c>
      <c r="S171" s="1946"/>
      <c r="T171" s="1943">
        <f t="shared" si="1"/>
        <v>0</v>
      </c>
      <c r="U171" s="1943">
        <f t="shared" si="2"/>
        <v>0</v>
      </c>
      <c r="V171" s="219" t="s">
        <v>146</v>
      </c>
    </row>
    <row r="172" spans="1:23" ht="133.5" customHeight="1">
      <c r="A172" s="114">
        <v>7</v>
      </c>
      <c r="B172" s="112"/>
      <c r="C172" s="113" t="s">
        <v>136</v>
      </c>
      <c r="D172" s="114" t="s">
        <v>1970</v>
      </c>
      <c r="E172" s="115" t="s">
        <v>137</v>
      </c>
      <c r="F172" s="114" t="s">
        <v>138</v>
      </c>
      <c r="G172" s="114" t="s">
        <v>1164</v>
      </c>
      <c r="H172" s="219" t="s">
        <v>146</v>
      </c>
      <c r="I172" s="110">
        <v>43466</v>
      </c>
      <c r="J172" s="110">
        <v>43800</v>
      </c>
      <c r="K172" s="1043"/>
      <c r="L172" s="1043"/>
      <c r="M172" s="10" t="s">
        <v>37</v>
      </c>
      <c r="N172" s="116" t="s">
        <v>148</v>
      </c>
      <c r="O172" s="116" t="s">
        <v>899</v>
      </c>
      <c r="P172" s="36"/>
      <c r="Q172" s="36"/>
      <c r="R172" s="37">
        <f t="shared" si="0"/>
        <v>0</v>
      </c>
      <c r="S172" s="1946"/>
      <c r="T172" s="1943">
        <f t="shared" si="1"/>
        <v>0</v>
      </c>
      <c r="U172" s="1943">
        <f t="shared" si="2"/>
        <v>0</v>
      </c>
      <c r="V172" s="219" t="s">
        <v>146</v>
      </c>
    </row>
    <row r="173" spans="1:23" ht="133.5" customHeight="1">
      <c r="A173" s="114">
        <v>8</v>
      </c>
      <c r="B173" s="112"/>
      <c r="C173" s="113" t="s">
        <v>139</v>
      </c>
      <c r="D173" s="114" t="s">
        <v>1970</v>
      </c>
      <c r="E173" s="115" t="s">
        <v>140</v>
      </c>
      <c r="F173" s="114" t="s">
        <v>141</v>
      </c>
      <c r="G173" s="114" t="s">
        <v>1165</v>
      </c>
      <c r="H173" s="219" t="s">
        <v>146</v>
      </c>
      <c r="I173" s="110">
        <v>43466</v>
      </c>
      <c r="J173" s="110">
        <v>43800</v>
      </c>
      <c r="K173" s="1043"/>
      <c r="L173" s="1043"/>
      <c r="M173" s="10" t="s">
        <v>37</v>
      </c>
      <c r="N173" s="116" t="s">
        <v>148</v>
      </c>
      <c r="O173" s="116" t="s">
        <v>899</v>
      </c>
      <c r="P173" s="36"/>
      <c r="Q173" s="36"/>
      <c r="R173" s="37">
        <f t="shared" si="0"/>
        <v>0</v>
      </c>
      <c r="S173" s="1946"/>
      <c r="T173" s="1943">
        <f t="shared" si="1"/>
        <v>0</v>
      </c>
      <c r="U173" s="1943">
        <f t="shared" si="2"/>
        <v>0</v>
      </c>
      <c r="V173" s="219" t="s">
        <v>146</v>
      </c>
    </row>
    <row r="174" spans="1:23" ht="157.5" customHeight="1">
      <c r="A174" s="114">
        <v>9</v>
      </c>
      <c r="B174" s="112"/>
      <c r="C174" s="113" t="s">
        <v>142</v>
      </c>
      <c r="D174" s="114" t="s">
        <v>1971</v>
      </c>
      <c r="E174" s="115" t="s">
        <v>143</v>
      </c>
      <c r="F174" s="114" t="s">
        <v>144</v>
      </c>
      <c r="G174" s="114" t="s">
        <v>1166</v>
      </c>
      <c r="H174" s="219" t="s">
        <v>146</v>
      </c>
      <c r="I174" s="110">
        <v>43466</v>
      </c>
      <c r="J174" s="110">
        <v>43800</v>
      </c>
      <c r="K174" s="1044"/>
      <c r="L174" s="1044"/>
      <c r="M174" s="10" t="s">
        <v>37</v>
      </c>
      <c r="N174" s="116" t="s">
        <v>148</v>
      </c>
      <c r="O174" s="116" t="s">
        <v>899</v>
      </c>
      <c r="P174" s="36"/>
      <c r="Q174" s="36"/>
      <c r="R174" s="37">
        <f t="shared" si="0"/>
        <v>0</v>
      </c>
      <c r="S174" s="1947"/>
      <c r="T174" s="1944">
        <f t="shared" si="1"/>
        <v>0</v>
      </c>
      <c r="U174" s="1944">
        <f t="shared" si="2"/>
        <v>0</v>
      </c>
      <c r="V174" s="219" t="s">
        <v>146</v>
      </c>
    </row>
    <row r="175" spans="1:23" s="54" customFormat="1" ht="24.75" customHeight="1">
      <c r="A175" s="1013" t="s">
        <v>38</v>
      </c>
      <c r="B175" s="1014"/>
      <c r="C175" s="1014"/>
      <c r="D175" s="1014"/>
      <c r="E175" s="1014"/>
      <c r="F175" s="1014"/>
      <c r="G175" s="1014"/>
      <c r="H175" s="1014"/>
      <c r="I175" s="1014"/>
      <c r="J175" s="1015"/>
      <c r="K175" s="111">
        <f>SUM(K166:K174)</f>
        <v>52812.74</v>
      </c>
      <c r="L175" s="111">
        <f>SUM(L166:L174)</f>
        <v>19077.830000000002</v>
      </c>
      <c r="M175" s="13"/>
      <c r="N175" s="13"/>
      <c r="O175" s="13"/>
      <c r="P175" s="13">
        <f>SUM(P166:P174)</f>
        <v>0</v>
      </c>
      <c r="Q175" s="13">
        <f>SUM(Q166:Q174)</f>
        <v>0</v>
      </c>
      <c r="R175" s="13">
        <f>SUM(R166:R174)</f>
        <v>0</v>
      </c>
      <c r="S175" s="154">
        <f>SUM(S166)</f>
        <v>-33734.909999999996</v>
      </c>
      <c r="T175" s="62">
        <f t="shared" si="1"/>
        <v>-63.87646238388691</v>
      </c>
      <c r="U175" s="62">
        <f>SUM(U166:U174)</f>
        <v>100</v>
      </c>
      <c r="V175" s="63"/>
    </row>
    <row r="176" spans="1:23">
      <c r="A176" s="43" t="s">
        <v>39</v>
      </c>
      <c r="B176" s="43"/>
      <c r="C176" s="43"/>
      <c r="D176" s="43"/>
      <c r="E176" s="43"/>
      <c r="F176" s="43"/>
      <c r="G176" s="43"/>
      <c r="H176" s="43"/>
      <c r="I176" s="43"/>
      <c r="J176" s="43"/>
      <c r="K176" s="44"/>
      <c r="L176" s="44"/>
      <c r="M176" s="44"/>
      <c r="N176" s="44"/>
      <c r="O176" s="44"/>
      <c r="P176" s="47"/>
      <c r="Q176" s="47"/>
      <c r="R176" s="48"/>
      <c r="S176" s="203"/>
      <c r="T176" s="43"/>
      <c r="U176" s="43"/>
      <c r="V176" s="43"/>
    </row>
    <row r="177" spans="1:22" ht="36" customHeight="1">
      <c r="A177" s="1001" t="s">
        <v>40</v>
      </c>
      <c r="B177" s="1002"/>
      <c r="C177" s="1002"/>
      <c r="D177" s="1002"/>
      <c r="E177" s="1002"/>
      <c r="F177" s="1002"/>
      <c r="G177" s="1002"/>
      <c r="H177" s="1002"/>
      <c r="I177" s="1002"/>
      <c r="J177" s="1002"/>
      <c r="K177" s="1002"/>
      <c r="L177" s="1002"/>
      <c r="M177" s="1002"/>
      <c r="N177" s="1002"/>
      <c r="O177" s="1002"/>
      <c r="P177" s="1002"/>
      <c r="Q177" s="1002"/>
      <c r="R177" s="1002"/>
      <c r="S177" s="1002"/>
      <c r="T177" s="1002"/>
      <c r="U177" s="1002"/>
      <c r="V177" s="1003"/>
    </row>
    <row r="178" spans="1:22" ht="95.25" customHeight="1">
      <c r="A178" s="1034"/>
      <c r="B178" s="1035"/>
      <c r="C178" s="1035"/>
      <c r="D178" s="1035"/>
      <c r="E178" s="1035"/>
      <c r="F178" s="1035"/>
      <c r="G178" s="1035"/>
      <c r="H178" s="1035"/>
      <c r="I178" s="1035"/>
      <c r="J178" s="1035"/>
      <c r="K178" s="1035"/>
      <c r="L178" s="1035"/>
      <c r="M178" s="1035"/>
      <c r="N178" s="1035"/>
      <c r="O178" s="1035"/>
      <c r="P178" s="1035"/>
      <c r="Q178" s="1035"/>
      <c r="R178" s="1035"/>
      <c r="S178" s="1035"/>
      <c r="T178" s="1035"/>
      <c r="U178" s="1035"/>
      <c r="V178" s="1036"/>
    </row>
    <row r="179" spans="1:22" ht="15" hidden="1" customHeight="1">
      <c r="A179" s="1037" t="s">
        <v>41</v>
      </c>
      <c r="B179" s="1037"/>
      <c r="C179" s="1037"/>
      <c r="D179" s="1037"/>
      <c r="E179" s="1037"/>
      <c r="F179" s="1037"/>
      <c r="G179" s="1037"/>
      <c r="H179" s="1037"/>
      <c r="I179" s="1037"/>
      <c r="J179" s="64"/>
      <c r="K179" s="64"/>
      <c r="L179" s="64"/>
      <c r="M179" s="64"/>
      <c r="N179" s="64"/>
      <c r="O179" s="64"/>
      <c r="P179" s="64"/>
      <c r="Q179" s="64"/>
      <c r="R179" s="64"/>
      <c r="S179" s="64"/>
      <c r="T179" s="64"/>
      <c r="U179" s="64"/>
      <c r="V179" s="64"/>
    </row>
    <row r="180" spans="1:22" ht="15" hidden="1" customHeight="1">
      <c r="A180" s="65" t="s">
        <v>42</v>
      </c>
      <c r="B180" s="65"/>
      <c r="C180" s="1033" t="s">
        <v>43</v>
      </c>
      <c r="D180" s="1033"/>
      <c r="E180" s="1033"/>
      <c r="F180" s="1033"/>
      <c r="G180" s="1033"/>
      <c r="H180" s="1033"/>
      <c r="I180" s="1033"/>
      <c r="V180" s="57"/>
    </row>
    <row r="181" spans="1:22" ht="15" hidden="1" customHeight="1">
      <c r="A181" s="65" t="s">
        <v>44</v>
      </c>
      <c r="B181" s="65"/>
      <c r="C181" s="1033" t="s">
        <v>45</v>
      </c>
      <c r="D181" s="1033"/>
      <c r="E181" s="1033"/>
      <c r="F181" s="1033"/>
      <c r="G181" s="1033"/>
      <c r="H181" s="1033"/>
      <c r="I181" s="1033"/>
      <c r="V181" s="57"/>
    </row>
    <row r="182" spans="1:22" ht="15" hidden="1" customHeight="1">
      <c r="A182" s="65" t="s">
        <v>46</v>
      </c>
      <c r="B182" s="65"/>
      <c r="C182" s="1033" t="s">
        <v>47</v>
      </c>
      <c r="D182" s="1033"/>
      <c r="E182" s="1033"/>
      <c r="F182" s="1033"/>
      <c r="G182" s="1033"/>
      <c r="H182" s="1033"/>
      <c r="I182" s="1033"/>
      <c r="V182" s="57"/>
    </row>
    <row r="183" spans="1:22" ht="15" hidden="1" customHeight="1">
      <c r="A183" s="65" t="s">
        <v>48</v>
      </c>
      <c r="B183" s="65"/>
      <c r="C183" s="1033" t="s">
        <v>49</v>
      </c>
      <c r="D183" s="1033"/>
      <c r="E183" s="1033"/>
      <c r="F183" s="1033"/>
      <c r="G183" s="1033"/>
      <c r="H183" s="1033"/>
      <c r="I183" s="1033"/>
      <c r="V183" s="57"/>
    </row>
    <row r="184" spans="1:22" ht="35.25" customHeight="1"/>
  </sheetData>
  <sheetProtection formatCells="0" formatRows="0" insertRows="0" deleteRows="0"/>
  <mergeCells count="164">
    <mergeCell ref="A119:F119"/>
    <mergeCell ref="A120:F120"/>
    <mergeCell ref="A121:F121"/>
    <mergeCell ref="A122:F122"/>
    <mergeCell ref="A123:F123"/>
    <mergeCell ref="A114:C114"/>
    <mergeCell ref="A115:C115"/>
    <mergeCell ref="A116:C116"/>
    <mergeCell ref="A117:C117"/>
    <mergeCell ref="A118:F118"/>
    <mergeCell ref="A111:C111"/>
    <mergeCell ref="A112:C112"/>
    <mergeCell ref="A113:C113"/>
    <mergeCell ref="A101:B101"/>
    <mergeCell ref="C101:D101"/>
    <mergeCell ref="E101:F101"/>
    <mergeCell ref="A102:B102"/>
    <mergeCell ref="C102:D102"/>
    <mergeCell ref="E102:F102"/>
    <mergeCell ref="A100:F100"/>
    <mergeCell ref="A89:F89"/>
    <mergeCell ref="A90:F90"/>
    <mergeCell ref="A92:F92"/>
    <mergeCell ref="A94:C94"/>
    <mergeCell ref="D94:F94"/>
    <mergeCell ref="A91:C91"/>
    <mergeCell ref="A104:F104"/>
    <mergeCell ref="A110:F110"/>
    <mergeCell ref="A85:F85"/>
    <mergeCell ref="A86:F86"/>
    <mergeCell ref="A87:F87"/>
    <mergeCell ref="A88:F88"/>
    <mergeCell ref="A83:F83"/>
    <mergeCell ref="A84:F84"/>
    <mergeCell ref="A95:C95"/>
    <mergeCell ref="D95:F95"/>
    <mergeCell ref="C96:C97"/>
    <mergeCell ref="F96:F97"/>
    <mergeCell ref="A78:E78"/>
    <mergeCell ref="A79:E79"/>
    <mergeCell ref="A80:E80"/>
    <mergeCell ref="A81:E81"/>
    <mergeCell ref="A82:E82"/>
    <mergeCell ref="A73:E73"/>
    <mergeCell ref="A74:E74"/>
    <mergeCell ref="A75:E75"/>
    <mergeCell ref="A76:E76"/>
    <mergeCell ref="A77:E77"/>
    <mergeCell ref="A67:F67"/>
    <mergeCell ref="A68:F68"/>
    <mergeCell ref="A69:E69"/>
    <mergeCell ref="A71:E71"/>
    <mergeCell ref="A72:E72"/>
    <mergeCell ref="A62:F62"/>
    <mergeCell ref="A63:F63"/>
    <mergeCell ref="A64:F64"/>
    <mergeCell ref="A65:F65"/>
    <mergeCell ref="A66:F66"/>
    <mergeCell ref="A57:C57"/>
    <mergeCell ref="A58:C58"/>
    <mergeCell ref="A59:C59"/>
    <mergeCell ref="A60:C60"/>
    <mergeCell ref="A61:F61"/>
    <mergeCell ref="A52:F52"/>
    <mergeCell ref="A53:C53"/>
    <mergeCell ref="A54:C54"/>
    <mergeCell ref="A55:C55"/>
    <mergeCell ref="A56:C56"/>
    <mergeCell ref="A49:C49"/>
    <mergeCell ref="A50:C50"/>
    <mergeCell ref="D50:F50"/>
    <mergeCell ref="A51:F51"/>
    <mergeCell ref="A45:C45"/>
    <mergeCell ref="A46:C46"/>
    <mergeCell ref="D46:F46"/>
    <mergeCell ref="A47:C47"/>
    <mergeCell ref="A48:C48"/>
    <mergeCell ref="D48:F48"/>
    <mergeCell ref="A42:C42"/>
    <mergeCell ref="D42:F42"/>
    <mergeCell ref="A43:C43"/>
    <mergeCell ref="D43:F43"/>
    <mergeCell ref="A44:C44"/>
    <mergeCell ref="D44:F44"/>
    <mergeCell ref="D39:F39"/>
    <mergeCell ref="A40:F40"/>
    <mergeCell ref="A41:F41"/>
    <mergeCell ref="B22:C22"/>
    <mergeCell ref="D22:F22"/>
    <mergeCell ref="A23:A24"/>
    <mergeCell ref="E23:F38"/>
    <mergeCell ref="A25:A27"/>
    <mergeCell ref="A28:A35"/>
    <mergeCell ref="A18:F18"/>
    <mergeCell ref="A19:C19"/>
    <mergeCell ref="D19:F19"/>
    <mergeCell ref="E20:F20"/>
    <mergeCell ref="B21:C21"/>
    <mergeCell ref="D21:F21"/>
    <mergeCell ref="B11:D11"/>
    <mergeCell ref="A12:F12"/>
    <mergeCell ref="A13:F13"/>
    <mergeCell ref="A14:F16"/>
    <mergeCell ref="A17:F17"/>
    <mergeCell ref="A6:F7"/>
    <mergeCell ref="B8:F8"/>
    <mergeCell ref="B9:D9"/>
    <mergeCell ref="E9:F9"/>
    <mergeCell ref="B10:D10"/>
    <mergeCell ref="E10:F10"/>
    <mergeCell ref="A159:I159"/>
    <mergeCell ref="J159:V159"/>
    <mergeCell ref="A156:I156"/>
    <mergeCell ref="J156:V156"/>
    <mergeCell ref="A157:I157"/>
    <mergeCell ref="J157:V157"/>
    <mergeCell ref="A158:I158"/>
    <mergeCell ref="J158:V158"/>
    <mergeCell ref="A152:V152"/>
    <mergeCell ref="A153:V153"/>
    <mergeCell ref="A154:I154"/>
    <mergeCell ref="J154:V154"/>
    <mergeCell ref="A155:I155"/>
    <mergeCell ref="J155:V155"/>
    <mergeCell ref="A160:I160"/>
    <mergeCell ref="J160:V160"/>
    <mergeCell ref="A161:I161"/>
    <mergeCell ref="J161:V161"/>
    <mergeCell ref="A162:V162"/>
    <mergeCell ref="C183:I183"/>
    <mergeCell ref="T164:T165"/>
    <mergeCell ref="A175:J175"/>
    <mergeCell ref="A177:V177"/>
    <mergeCell ref="A178:V178"/>
    <mergeCell ref="A179:I179"/>
    <mergeCell ref="C180:I180"/>
    <mergeCell ref="J164:J165"/>
    <mergeCell ref="K164:K165"/>
    <mergeCell ref="L164:L165"/>
    <mergeCell ref="C182:I182"/>
    <mergeCell ref="M164:O164"/>
    <mergeCell ref="P164:R164"/>
    <mergeCell ref="S164:S165"/>
    <mergeCell ref="B163:B165"/>
    <mergeCell ref="S163:T163"/>
    <mergeCell ref="C181:I181"/>
    <mergeCell ref="A163:A165"/>
    <mergeCell ref="S166:S174"/>
    <mergeCell ref="T166:T174"/>
    <mergeCell ref="U166:U174"/>
    <mergeCell ref="H164:H165"/>
    <mergeCell ref="I164:I165"/>
    <mergeCell ref="U163:U165"/>
    <mergeCell ref="V163:V165"/>
    <mergeCell ref="C163:H163"/>
    <mergeCell ref="K166:K174"/>
    <mergeCell ref="L166:L174"/>
    <mergeCell ref="D164:D165"/>
    <mergeCell ref="I163:J163"/>
    <mergeCell ref="K163:R163"/>
    <mergeCell ref="C164:C165"/>
    <mergeCell ref="E164:E165"/>
    <mergeCell ref="F164:F165"/>
    <mergeCell ref="G164:G165"/>
  </mergeCells>
  <pageMargins left="0.511811024" right="0.511811024" top="0.78740157499999996" bottom="0.78740157499999996" header="0.31496062000000002" footer="0.31496062000000002"/>
  <pageSetup paperSize="9" scale="62"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W190"/>
  <sheetViews>
    <sheetView showGridLines="0" zoomScale="55" zoomScaleNormal="55" zoomScaleSheetLayoutView="80" workbookViewId="0">
      <selection activeCell="B25" sqref="B25"/>
    </sheetView>
  </sheetViews>
  <sheetFormatPr defaultColWidth="9.140625" defaultRowHeight="26.25"/>
  <cols>
    <col min="1" max="1" width="41.42578125" style="57" customWidth="1"/>
    <col min="2" max="2" width="39.140625" style="57" customWidth="1"/>
    <col min="3" max="3" width="81.85546875" style="57" customWidth="1"/>
    <col min="4" max="4" width="39.140625" style="57" customWidth="1"/>
    <col min="5" max="5" width="78.28515625" style="57" customWidth="1"/>
    <col min="6" max="6" width="62.85546875" style="57" customWidth="1"/>
    <col min="7" max="7" width="36.85546875" style="57" customWidth="1"/>
    <col min="8" max="8" width="26.42578125" style="57" customWidth="1"/>
    <col min="9" max="9" width="26.28515625" style="57" customWidth="1"/>
    <col min="10" max="10" width="21.85546875" style="57" customWidth="1"/>
    <col min="11" max="15" width="32.28515625" style="57" customWidth="1"/>
    <col min="16" max="16" width="28.5703125" style="57" customWidth="1"/>
    <col min="17" max="17" width="29" style="57" customWidth="1"/>
    <col min="18" max="18" width="30" style="57" customWidth="1"/>
    <col min="19" max="19" width="27.85546875" style="57" customWidth="1"/>
    <col min="20" max="20" width="25" style="57" customWidth="1"/>
    <col min="21" max="21" width="20" style="57" customWidth="1"/>
    <col min="22" max="22" width="36" style="58" customWidth="1"/>
    <col min="23" max="23" width="117.28515625" style="53" bestFit="1" customWidth="1"/>
    <col min="24" max="27" width="9.140625" style="53"/>
    <col min="28" max="28" width="14" style="53" bestFit="1" customWidth="1"/>
    <col min="29" max="16384" width="9.140625" style="53"/>
  </cols>
  <sheetData>
    <row r="4" spans="1:15" ht="33.75">
      <c r="K4" s="66"/>
      <c r="L4" s="66"/>
      <c r="M4" s="66"/>
      <c r="N4" s="66"/>
      <c r="O4" s="66"/>
    </row>
    <row r="5" spans="1:15" ht="34.5" thickBot="1">
      <c r="K5" s="66"/>
      <c r="L5" s="66"/>
      <c r="M5" s="66"/>
      <c r="N5" s="66"/>
      <c r="O5" s="66"/>
    </row>
    <row r="6" spans="1:15" ht="33.75">
      <c r="A6" s="1253" t="s">
        <v>1176</v>
      </c>
      <c r="B6" s="1254"/>
      <c r="C6" s="1254"/>
      <c r="D6" s="1254"/>
      <c r="E6" s="1254"/>
      <c r="F6" s="1255"/>
      <c r="K6" s="66"/>
      <c r="L6" s="66"/>
      <c r="M6" s="66"/>
      <c r="N6" s="66"/>
      <c r="O6" s="66"/>
    </row>
    <row r="7" spans="1:15" ht="34.5" thickBot="1">
      <c r="A7" s="1256"/>
      <c r="B7" s="1257"/>
      <c r="C7" s="1257"/>
      <c r="D7" s="1257"/>
      <c r="E7" s="1257"/>
      <c r="F7" s="1258"/>
      <c r="K7" s="66"/>
      <c r="L7" s="66"/>
      <c r="M7" s="66"/>
      <c r="N7" s="66"/>
      <c r="O7" s="66"/>
    </row>
    <row r="8" spans="1:15" ht="53.25" thickBot="1">
      <c r="A8" s="330" t="s">
        <v>1177</v>
      </c>
      <c r="B8" s="1966" t="s">
        <v>884</v>
      </c>
      <c r="C8" s="1967"/>
      <c r="D8" s="1967"/>
      <c r="E8" s="1967"/>
      <c r="F8" s="1968"/>
      <c r="K8" s="66"/>
      <c r="L8" s="66"/>
      <c r="M8" s="66"/>
      <c r="N8" s="66"/>
      <c r="O8" s="66"/>
    </row>
    <row r="9" spans="1:15" ht="57.75" customHeight="1" thickBot="1">
      <c r="A9" s="331" t="s">
        <v>1178</v>
      </c>
      <c r="B9" s="1969" t="s">
        <v>1179</v>
      </c>
      <c r="C9" s="1970"/>
      <c r="D9" s="1971"/>
      <c r="E9" s="1972" t="s">
        <v>1180</v>
      </c>
      <c r="F9" s="1973"/>
      <c r="K9" s="66"/>
      <c r="L9" s="66"/>
      <c r="M9" s="66"/>
      <c r="N9" s="66"/>
      <c r="O9" s="66"/>
    </row>
    <row r="10" spans="1:15" ht="34.5" thickBot="1">
      <c r="A10" s="330" t="s">
        <v>1181</v>
      </c>
      <c r="B10" s="1974" t="s">
        <v>1398</v>
      </c>
      <c r="C10" s="1975"/>
      <c r="D10" s="1976"/>
      <c r="E10" s="1977" t="s">
        <v>1399</v>
      </c>
      <c r="F10" s="1978"/>
      <c r="K10" s="66"/>
      <c r="L10" s="66"/>
      <c r="M10" s="66"/>
      <c r="N10" s="66"/>
      <c r="O10" s="66"/>
    </row>
    <row r="11" spans="1:15" ht="34.5" thickBot="1">
      <c r="A11" s="330" t="s">
        <v>1183</v>
      </c>
      <c r="B11" s="1984" t="s">
        <v>1400</v>
      </c>
      <c r="C11" s="1985"/>
      <c r="D11" s="1985"/>
      <c r="E11" s="1985"/>
      <c r="F11" s="1986"/>
      <c r="K11" s="66"/>
      <c r="L11" s="66"/>
      <c r="M11" s="66"/>
      <c r="N11" s="66"/>
      <c r="O11" s="66"/>
    </row>
    <row r="12" spans="1:15" ht="34.5" thickBot="1">
      <c r="A12" s="1987" t="s">
        <v>1185</v>
      </c>
      <c r="B12" s="1988"/>
      <c r="C12" s="1988"/>
      <c r="D12" s="1988"/>
      <c r="E12" s="1988"/>
      <c r="F12" s="1989"/>
      <c r="K12" s="66"/>
      <c r="L12" s="66"/>
      <c r="M12" s="66"/>
      <c r="N12" s="66"/>
      <c r="O12" s="66"/>
    </row>
    <row r="13" spans="1:15" ht="34.5" thickBot="1">
      <c r="A13" s="1832" t="s">
        <v>1186</v>
      </c>
      <c r="B13" s="1833"/>
      <c r="C13" s="1833"/>
      <c r="D13" s="1833"/>
      <c r="E13" s="1833"/>
      <c r="F13" s="1834"/>
      <c r="K13" s="66"/>
      <c r="L13" s="66"/>
      <c r="M13" s="66"/>
      <c r="N13" s="66"/>
      <c r="O13" s="66"/>
    </row>
    <row r="14" spans="1:15" ht="33.75">
      <c r="A14" s="1990" t="s">
        <v>1401</v>
      </c>
      <c r="B14" s="1991"/>
      <c r="C14" s="1991"/>
      <c r="D14" s="1991"/>
      <c r="E14" s="1991"/>
      <c r="F14" s="1992"/>
      <c r="K14" s="66"/>
      <c r="L14" s="66"/>
      <c r="M14" s="66"/>
      <c r="N14" s="66"/>
      <c r="O14" s="66"/>
    </row>
    <row r="15" spans="1:15" ht="33.75">
      <c r="A15" s="1993"/>
      <c r="B15" s="1994"/>
      <c r="C15" s="1994"/>
      <c r="D15" s="1994"/>
      <c r="E15" s="1994"/>
      <c r="F15" s="1995"/>
      <c r="K15" s="66"/>
      <c r="L15" s="66"/>
      <c r="M15" s="66"/>
      <c r="N15" s="66"/>
      <c r="O15" s="66"/>
    </row>
    <row r="16" spans="1:15" ht="34.5" thickBot="1">
      <c r="A16" s="1996"/>
      <c r="B16" s="1997"/>
      <c r="C16" s="1997"/>
      <c r="D16" s="1997"/>
      <c r="E16" s="1997"/>
      <c r="F16" s="1998"/>
      <c r="K16" s="66"/>
      <c r="L16" s="66"/>
      <c r="M16" s="66"/>
      <c r="N16" s="66"/>
      <c r="O16" s="66"/>
    </row>
    <row r="17" spans="1:15" ht="34.5" thickBot="1">
      <c r="A17" s="1999" t="s">
        <v>1187</v>
      </c>
      <c r="B17" s="2000"/>
      <c r="C17" s="2000"/>
      <c r="D17" s="2000"/>
      <c r="E17" s="2000"/>
      <c r="F17" s="2001"/>
      <c r="K17" s="66"/>
      <c r="L17" s="66"/>
      <c r="M17" s="66"/>
      <c r="N17" s="66"/>
      <c r="O17" s="66"/>
    </row>
    <row r="18" spans="1:15" ht="34.5" thickBot="1">
      <c r="A18" s="1625" t="s">
        <v>1188</v>
      </c>
      <c r="B18" s="1626"/>
      <c r="C18" s="1626"/>
      <c r="D18" s="1626"/>
      <c r="E18" s="1626"/>
      <c r="F18" s="1627"/>
      <c r="K18" s="66"/>
      <c r="L18" s="66"/>
      <c r="M18" s="66"/>
      <c r="N18" s="66"/>
      <c r="O18" s="66"/>
    </row>
    <row r="19" spans="1:15" ht="34.5" thickBot="1">
      <c r="A19" s="1979" t="s">
        <v>1189</v>
      </c>
      <c r="B19" s="1980"/>
      <c r="C19" s="1981"/>
      <c r="D19" s="456"/>
      <c r="E19" s="283"/>
      <c r="F19" s="283"/>
      <c r="K19" s="66"/>
      <c r="L19" s="66"/>
      <c r="M19" s="66"/>
      <c r="N19" s="66"/>
      <c r="O19" s="66"/>
    </row>
    <row r="20" spans="1:15" ht="33.75">
      <c r="A20" s="334" t="s">
        <v>1190</v>
      </c>
      <c r="B20" s="335" t="s">
        <v>1191</v>
      </c>
      <c r="C20" s="336" t="s">
        <v>1192</v>
      </c>
      <c r="D20" s="1934"/>
      <c r="E20" s="1278"/>
      <c r="F20" s="1278"/>
      <c r="K20" s="66"/>
      <c r="L20" s="66"/>
      <c r="M20" s="66"/>
      <c r="N20" s="66"/>
      <c r="O20" s="66"/>
    </row>
    <row r="21" spans="1:15" ht="48.75" customHeight="1">
      <c r="A21" s="337" t="s">
        <v>1193</v>
      </c>
      <c r="B21" s="1982" t="s">
        <v>1289</v>
      </c>
      <c r="C21" s="1983"/>
      <c r="D21" s="1277"/>
      <c r="E21" s="1278"/>
      <c r="F21" s="1278"/>
      <c r="K21" s="66"/>
      <c r="L21" s="66"/>
      <c r="M21" s="66"/>
      <c r="N21" s="66"/>
      <c r="O21" s="66"/>
    </row>
    <row r="22" spans="1:15" ht="61.5" customHeight="1">
      <c r="A22" s="338" t="s">
        <v>1195</v>
      </c>
      <c r="B22" s="2005" t="s">
        <v>1196</v>
      </c>
      <c r="C22" s="2006"/>
      <c r="D22" s="1277"/>
      <c r="E22" s="1278"/>
      <c r="F22" s="1278"/>
      <c r="K22" s="66"/>
      <c r="L22" s="66"/>
      <c r="M22" s="66"/>
      <c r="N22" s="66"/>
      <c r="O22" s="66"/>
    </row>
    <row r="23" spans="1:15" ht="117" customHeight="1">
      <c r="A23" s="2007" t="s">
        <v>1197</v>
      </c>
      <c r="B23" s="278" t="s">
        <v>1198</v>
      </c>
      <c r="C23" s="340">
        <v>10</v>
      </c>
      <c r="D23" s="288"/>
      <c r="E23" s="1278"/>
      <c r="F23" s="1278"/>
      <c r="K23" s="66"/>
      <c r="L23" s="66"/>
      <c r="M23" s="66"/>
      <c r="N23" s="66"/>
      <c r="O23" s="66"/>
    </row>
    <row r="24" spans="1:15" ht="87" customHeight="1">
      <c r="A24" s="2008"/>
      <c r="B24" s="278" t="s">
        <v>183</v>
      </c>
      <c r="C24" s="340">
        <v>10</v>
      </c>
      <c r="D24" s="288"/>
      <c r="E24" s="1278"/>
      <c r="F24" s="1278"/>
      <c r="K24" s="66"/>
      <c r="L24" s="66"/>
      <c r="M24" s="66"/>
      <c r="N24" s="66"/>
      <c r="O24" s="66"/>
    </row>
    <row r="25" spans="1:15" ht="171.75" customHeight="1">
      <c r="A25" s="2007" t="s">
        <v>1199</v>
      </c>
      <c r="B25" s="278" t="s">
        <v>61</v>
      </c>
      <c r="C25" s="340">
        <v>1</v>
      </c>
      <c r="D25" s="288"/>
      <c r="E25" s="1278"/>
      <c r="F25" s="1278"/>
      <c r="K25" s="66"/>
      <c r="L25" s="66"/>
      <c r="M25" s="66"/>
      <c r="N25" s="66"/>
      <c r="O25" s="66"/>
    </row>
    <row r="26" spans="1:15" ht="157.5">
      <c r="A26" s="2009"/>
      <c r="B26" s="278" t="s">
        <v>1057</v>
      </c>
      <c r="C26" s="340">
        <v>10</v>
      </c>
      <c r="D26" s="288"/>
      <c r="E26" s="1278"/>
      <c r="F26" s="1278"/>
      <c r="K26" s="66"/>
      <c r="L26" s="66"/>
      <c r="M26" s="66"/>
      <c r="N26" s="66"/>
      <c r="O26" s="66"/>
    </row>
    <row r="27" spans="1:15" ht="183.75">
      <c r="A27" s="2009"/>
      <c r="B27" s="278" t="s">
        <v>85</v>
      </c>
      <c r="C27" s="340">
        <v>10</v>
      </c>
      <c r="D27" s="288"/>
      <c r="E27" s="1278"/>
      <c r="F27" s="1278"/>
      <c r="K27" s="66"/>
      <c r="L27" s="66"/>
      <c r="M27" s="66"/>
      <c r="N27" s="66"/>
      <c r="O27" s="66"/>
    </row>
    <row r="28" spans="1:15" ht="131.25">
      <c r="A28" s="2009" t="s">
        <v>1199</v>
      </c>
      <c r="B28" s="278" t="s">
        <v>184</v>
      </c>
      <c r="C28" s="340">
        <v>1</v>
      </c>
      <c r="D28" s="288"/>
      <c r="E28" s="1278"/>
      <c r="F28" s="1278"/>
      <c r="K28" s="66"/>
      <c r="L28" s="66"/>
      <c r="M28" s="66"/>
      <c r="N28" s="66"/>
      <c r="O28" s="66"/>
    </row>
    <row r="29" spans="1:15" ht="157.5">
      <c r="A29" s="2009"/>
      <c r="B29" s="278" t="s">
        <v>1055</v>
      </c>
      <c r="C29" s="340">
        <v>10</v>
      </c>
      <c r="D29" s="288"/>
      <c r="E29" s="1278"/>
      <c r="F29" s="1278"/>
      <c r="K29" s="66"/>
      <c r="L29" s="66"/>
      <c r="M29" s="66"/>
      <c r="N29" s="66"/>
      <c r="O29" s="66"/>
    </row>
    <row r="30" spans="1:15" ht="105">
      <c r="A30" s="2009"/>
      <c r="B30" s="278" t="s">
        <v>7</v>
      </c>
      <c r="C30" s="340">
        <v>1</v>
      </c>
      <c r="D30" s="288"/>
      <c r="E30" s="1278"/>
      <c r="F30" s="1278"/>
      <c r="K30" s="66"/>
      <c r="L30" s="66"/>
      <c r="M30" s="66"/>
      <c r="N30" s="66"/>
      <c r="O30" s="66"/>
    </row>
    <row r="31" spans="1:15" ht="105">
      <c r="A31" s="2009"/>
      <c r="B31" s="278" t="s">
        <v>55</v>
      </c>
      <c r="C31" s="340">
        <v>1</v>
      </c>
      <c r="D31" s="288"/>
      <c r="E31" s="1278"/>
      <c r="F31" s="1278"/>
      <c r="K31" s="66"/>
      <c r="L31" s="66"/>
      <c r="M31" s="66"/>
      <c r="N31" s="66"/>
      <c r="O31" s="66"/>
    </row>
    <row r="32" spans="1:15" ht="117.75" customHeight="1">
      <c r="A32" s="2009"/>
      <c r="B32" s="278" t="s">
        <v>303</v>
      </c>
      <c r="C32" s="340">
        <v>1</v>
      </c>
      <c r="D32" s="288"/>
      <c r="E32" s="1278"/>
      <c r="F32" s="1278"/>
      <c r="K32" s="66"/>
      <c r="L32" s="66"/>
      <c r="M32" s="66"/>
      <c r="N32" s="66"/>
      <c r="O32" s="66"/>
    </row>
    <row r="33" spans="1:15" ht="123" customHeight="1">
      <c r="A33" s="2009"/>
      <c r="B33" s="278" t="s">
        <v>59</v>
      </c>
      <c r="C33" s="340">
        <v>40</v>
      </c>
      <c r="D33" s="288"/>
      <c r="E33" s="1278"/>
      <c r="F33" s="1278"/>
      <c r="K33" s="66"/>
      <c r="L33" s="66"/>
      <c r="M33" s="66"/>
      <c r="N33" s="66"/>
      <c r="O33" s="66"/>
    </row>
    <row r="34" spans="1:15" ht="99" customHeight="1">
      <c r="A34" s="2009"/>
      <c r="B34" s="278" t="s">
        <v>732</v>
      </c>
      <c r="C34" s="340">
        <v>1</v>
      </c>
      <c r="D34" s="288"/>
      <c r="E34" s="1278"/>
      <c r="F34" s="1278"/>
      <c r="K34" s="66"/>
      <c r="L34" s="66"/>
      <c r="M34" s="66"/>
      <c r="N34" s="66"/>
      <c r="O34" s="66"/>
    </row>
    <row r="35" spans="1:15" ht="115.5" customHeight="1">
      <c r="A35" s="2008"/>
      <c r="B35" s="278" t="s">
        <v>575</v>
      </c>
      <c r="C35" s="340">
        <v>1</v>
      </c>
      <c r="D35" s="288"/>
      <c r="E35" s="1278"/>
      <c r="F35" s="1278"/>
      <c r="K35" s="66"/>
      <c r="L35" s="66"/>
      <c r="M35" s="66"/>
      <c r="N35" s="66"/>
      <c r="O35" s="66"/>
    </row>
    <row r="36" spans="1:15" ht="120.75" customHeight="1">
      <c r="A36" s="341" t="s">
        <v>1200</v>
      </c>
      <c r="B36" s="278" t="s">
        <v>839</v>
      </c>
      <c r="C36" s="340">
        <v>1</v>
      </c>
      <c r="D36" s="288"/>
      <c r="E36" s="1278"/>
      <c r="F36" s="1278"/>
      <c r="K36" s="66"/>
      <c r="L36" s="66"/>
      <c r="M36" s="66"/>
      <c r="N36" s="66"/>
      <c r="O36" s="66"/>
    </row>
    <row r="37" spans="1:15" ht="123" customHeight="1">
      <c r="A37" s="342"/>
      <c r="B37" s="278" t="s">
        <v>574</v>
      </c>
      <c r="C37" s="340">
        <v>1</v>
      </c>
      <c r="D37" s="288"/>
      <c r="E37" s="1278"/>
      <c r="F37" s="1278"/>
      <c r="K37" s="66"/>
      <c r="L37" s="66"/>
      <c r="M37" s="66"/>
      <c r="N37" s="66"/>
      <c r="O37" s="66"/>
    </row>
    <row r="38" spans="1:15" ht="232.5" customHeight="1" thickBot="1">
      <c r="A38" s="342"/>
      <c r="B38" s="458" t="s">
        <v>57</v>
      </c>
      <c r="C38" s="344">
        <v>1</v>
      </c>
      <c r="D38" s="288"/>
      <c r="E38" s="1278"/>
      <c r="F38" s="1278"/>
      <c r="K38" s="66"/>
      <c r="L38" s="66"/>
      <c r="M38" s="66"/>
      <c r="N38" s="66"/>
      <c r="O38" s="66"/>
    </row>
    <row r="39" spans="1:15" ht="34.5" thickBot="1">
      <c r="A39" s="366"/>
      <c r="B39" s="453" t="s">
        <v>1201</v>
      </c>
      <c r="C39" s="454">
        <f>SUM(C20:C38)</f>
        <v>100</v>
      </c>
      <c r="D39" s="1186"/>
      <c r="E39" s="1187"/>
      <c r="F39" s="1188"/>
      <c r="K39" s="66"/>
      <c r="L39" s="66"/>
      <c r="M39" s="66"/>
      <c r="N39" s="66"/>
      <c r="O39" s="66"/>
    </row>
    <row r="40" spans="1:15" ht="34.5" thickBot="1">
      <c r="A40" s="1172" t="s">
        <v>1202</v>
      </c>
      <c r="B40" s="1173"/>
      <c r="C40" s="1173"/>
      <c r="D40" s="1242"/>
      <c r="E40" s="1242"/>
      <c r="F40" s="1358"/>
      <c r="K40" s="66"/>
      <c r="L40" s="66"/>
      <c r="M40" s="66"/>
      <c r="N40" s="66"/>
      <c r="O40" s="66"/>
    </row>
    <row r="41" spans="1:15" ht="34.5" thickBot="1">
      <c r="A41" s="1625" t="s">
        <v>1203</v>
      </c>
      <c r="B41" s="1626"/>
      <c r="C41" s="1626"/>
      <c r="D41" s="1626"/>
      <c r="E41" s="1626"/>
      <c r="F41" s="1627"/>
      <c r="K41" s="66"/>
      <c r="L41" s="66"/>
      <c r="M41" s="66"/>
      <c r="N41" s="66"/>
      <c r="O41" s="66"/>
    </row>
    <row r="42" spans="1:15" ht="34.5" thickBot="1">
      <c r="A42" s="1243" t="s">
        <v>1204</v>
      </c>
      <c r="B42" s="1244"/>
      <c r="C42" s="1245"/>
      <c r="D42" s="1246" t="s">
        <v>1205</v>
      </c>
      <c r="E42" s="1247"/>
      <c r="F42" s="1248"/>
      <c r="K42" s="66"/>
      <c r="L42" s="66"/>
      <c r="M42" s="66"/>
      <c r="N42" s="66"/>
      <c r="O42" s="66"/>
    </row>
    <row r="43" spans="1:15" ht="62.25" customHeight="1" thickBot="1">
      <c r="A43" s="2002" t="s">
        <v>1290</v>
      </c>
      <c r="B43" s="2003"/>
      <c r="C43" s="2004"/>
      <c r="D43" s="1804"/>
      <c r="E43" s="1401"/>
      <c r="F43" s="1402"/>
      <c r="K43" s="66"/>
      <c r="L43" s="66"/>
      <c r="M43" s="66"/>
      <c r="N43" s="66"/>
      <c r="O43" s="66"/>
    </row>
    <row r="44" spans="1:15" ht="60.75" customHeight="1" thickBot="1">
      <c r="A44" s="2002" t="s">
        <v>1402</v>
      </c>
      <c r="B44" s="2003"/>
      <c r="C44" s="2004"/>
      <c r="D44" s="1804"/>
      <c r="E44" s="1401"/>
      <c r="F44" s="1402"/>
      <c r="K44" s="66"/>
      <c r="L44" s="66"/>
      <c r="M44" s="66"/>
      <c r="N44" s="66"/>
      <c r="O44" s="66"/>
    </row>
    <row r="45" spans="1:15" ht="60" customHeight="1" thickBot="1">
      <c r="A45" s="2002" t="s">
        <v>1403</v>
      </c>
      <c r="B45" s="2003"/>
      <c r="C45" s="2004"/>
      <c r="D45" s="1804"/>
      <c r="E45" s="1401"/>
      <c r="F45" s="1402"/>
      <c r="K45" s="66"/>
      <c r="L45" s="66"/>
      <c r="M45" s="66"/>
      <c r="N45" s="66"/>
      <c r="O45" s="66"/>
    </row>
    <row r="46" spans="1:15" ht="59.25" customHeight="1" thickBot="1">
      <c r="A46" s="2002" t="s">
        <v>1404</v>
      </c>
      <c r="B46" s="2003"/>
      <c r="C46" s="2004"/>
      <c r="D46" s="1804"/>
      <c r="E46" s="1401"/>
      <c r="F46" s="1402"/>
      <c r="K46" s="66"/>
      <c r="L46" s="66"/>
      <c r="M46" s="66"/>
      <c r="N46" s="66"/>
      <c r="O46" s="66"/>
    </row>
    <row r="47" spans="1:15" ht="60" customHeight="1" thickBot="1">
      <c r="A47" s="2002" t="s">
        <v>1405</v>
      </c>
      <c r="B47" s="2003"/>
      <c r="C47" s="2004"/>
      <c r="D47" s="1804"/>
      <c r="E47" s="1401"/>
      <c r="F47" s="1402"/>
      <c r="K47" s="66"/>
      <c r="L47" s="66"/>
      <c r="M47" s="66"/>
      <c r="N47" s="66"/>
      <c r="O47" s="66"/>
    </row>
    <row r="48" spans="1:15" ht="34.5" thickBot="1">
      <c r="A48" s="2010" t="s">
        <v>1206</v>
      </c>
      <c r="B48" s="2011"/>
      <c r="C48" s="2011"/>
      <c r="D48" s="2011"/>
      <c r="E48" s="2011"/>
      <c r="F48" s="2012"/>
      <c r="K48" s="66"/>
      <c r="L48" s="66"/>
      <c r="M48" s="66"/>
      <c r="N48" s="66"/>
      <c r="O48" s="66"/>
    </row>
    <row r="49" spans="1:15" ht="34.5" thickBot="1">
      <c r="A49" s="1625" t="s">
        <v>1207</v>
      </c>
      <c r="B49" s="1626"/>
      <c r="C49" s="1626"/>
      <c r="D49" s="1626"/>
      <c r="E49" s="1626"/>
      <c r="F49" s="1627"/>
      <c r="K49" s="66"/>
      <c r="L49" s="66"/>
      <c r="M49" s="66"/>
      <c r="N49" s="66"/>
      <c r="O49" s="66"/>
    </row>
    <row r="50" spans="1:15" ht="34.5" thickBot="1">
      <c r="A50" s="2013" t="s">
        <v>1208</v>
      </c>
      <c r="B50" s="2013"/>
      <c r="C50" s="2013"/>
      <c r="D50" s="350" t="s">
        <v>1209</v>
      </c>
      <c r="E50" s="350">
        <v>2018</v>
      </c>
      <c r="F50" s="350">
        <v>2019</v>
      </c>
      <c r="K50" s="66"/>
      <c r="L50" s="66"/>
      <c r="M50" s="66"/>
      <c r="N50" s="66"/>
      <c r="O50" s="66"/>
    </row>
    <row r="51" spans="1:15" ht="52.5" customHeight="1" thickBot="1">
      <c r="A51" s="2015" t="s">
        <v>59</v>
      </c>
      <c r="B51" s="2015"/>
      <c r="C51" s="2015"/>
      <c r="D51" s="293"/>
      <c r="E51" s="293"/>
      <c r="F51" s="293"/>
      <c r="K51" s="66"/>
      <c r="L51" s="66"/>
      <c r="M51" s="66"/>
      <c r="N51" s="66"/>
      <c r="O51" s="66"/>
    </row>
    <row r="52" spans="1:15" ht="54.75" customHeight="1" thickBot="1">
      <c r="A52" s="2016" t="s">
        <v>85</v>
      </c>
      <c r="B52" s="2017"/>
      <c r="C52" s="2018"/>
      <c r="D52" s="293"/>
      <c r="E52" s="293"/>
      <c r="F52" s="293"/>
      <c r="K52" s="66"/>
      <c r="L52" s="66"/>
      <c r="M52" s="66"/>
      <c r="N52" s="66"/>
      <c r="O52" s="66"/>
    </row>
    <row r="53" spans="1:15" ht="42.75" customHeight="1" thickBot="1">
      <c r="A53" s="2019" t="s">
        <v>1055</v>
      </c>
      <c r="B53" s="2020"/>
      <c r="C53" s="2021"/>
      <c r="D53" s="293"/>
      <c r="E53" s="293"/>
      <c r="F53" s="293"/>
      <c r="K53" s="66"/>
      <c r="L53" s="66"/>
      <c r="M53" s="66"/>
      <c r="N53" s="66"/>
      <c r="O53" s="66"/>
    </row>
    <row r="54" spans="1:15" ht="34.5" thickBot="1">
      <c r="A54" s="2013" t="s">
        <v>1213</v>
      </c>
      <c r="B54" s="2013"/>
      <c r="C54" s="2013"/>
      <c r="D54" s="350" t="s">
        <v>1209</v>
      </c>
      <c r="E54" s="350">
        <v>2018</v>
      </c>
      <c r="F54" s="350">
        <v>2019</v>
      </c>
      <c r="K54" s="66"/>
      <c r="L54" s="66"/>
      <c r="M54" s="66"/>
      <c r="N54" s="66"/>
      <c r="O54" s="66"/>
    </row>
    <row r="55" spans="1:15" ht="34.5" thickBot="1">
      <c r="A55" s="2014" t="s">
        <v>1295</v>
      </c>
      <c r="B55" s="2014"/>
      <c r="C55" s="2014"/>
      <c r="D55" s="293"/>
      <c r="E55" s="293"/>
      <c r="F55" s="293"/>
      <c r="K55" s="66"/>
      <c r="L55" s="66"/>
      <c r="M55" s="66"/>
      <c r="N55" s="66"/>
      <c r="O55" s="66"/>
    </row>
    <row r="56" spans="1:15" ht="34.5" thickBot="1">
      <c r="A56" s="2014" t="s">
        <v>1296</v>
      </c>
      <c r="B56" s="2014"/>
      <c r="C56" s="2014"/>
      <c r="D56" s="293"/>
      <c r="E56" s="293"/>
      <c r="F56" s="293"/>
      <c r="K56" s="66"/>
      <c r="L56" s="66"/>
      <c r="M56" s="66"/>
      <c r="N56" s="66"/>
      <c r="O56" s="66"/>
    </row>
    <row r="57" spans="1:15" ht="34.5" thickBot="1">
      <c r="A57" s="2014" t="s">
        <v>1297</v>
      </c>
      <c r="B57" s="2014"/>
      <c r="C57" s="2014"/>
      <c r="D57" s="293"/>
      <c r="E57" s="293"/>
      <c r="F57" s="293"/>
      <c r="K57" s="66"/>
      <c r="L57" s="66"/>
      <c r="M57" s="66"/>
      <c r="N57" s="66"/>
      <c r="O57" s="66"/>
    </row>
    <row r="58" spans="1:15" ht="34.5" thickBot="1">
      <c r="A58" s="2010" t="s">
        <v>1217</v>
      </c>
      <c r="B58" s="2011"/>
      <c r="C58" s="2011"/>
      <c r="D58" s="2011"/>
      <c r="E58" s="2011"/>
      <c r="F58" s="2012"/>
      <c r="K58" s="66"/>
      <c r="L58" s="66"/>
      <c r="M58" s="66"/>
      <c r="N58" s="66"/>
      <c r="O58" s="66"/>
    </row>
    <row r="59" spans="1:15" ht="34.5" thickBot="1">
      <c r="A59" s="1625" t="s">
        <v>1218</v>
      </c>
      <c r="B59" s="1626"/>
      <c r="C59" s="1626"/>
      <c r="D59" s="1626"/>
      <c r="E59" s="1626"/>
      <c r="F59" s="1627"/>
      <c r="K59" s="66"/>
      <c r="L59" s="66"/>
      <c r="M59" s="66"/>
      <c r="N59" s="66"/>
      <c r="O59" s="66"/>
    </row>
    <row r="60" spans="1:15" ht="34.5" thickBot="1">
      <c r="A60" s="2022" t="s">
        <v>1299</v>
      </c>
      <c r="B60" s="2023"/>
      <c r="C60" s="2023"/>
      <c r="D60" s="2023"/>
      <c r="E60" s="2023"/>
      <c r="F60" s="2024"/>
      <c r="K60" s="66"/>
      <c r="L60" s="66"/>
      <c r="M60" s="66"/>
      <c r="N60" s="66"/>
      <c r="O60" s="66"/>
    </row>
    <row r="61" spans="1:15" ht="34.5" thickBot="1">
      <c r="A61" s="2025" t="s">
        <v>1222</v>
      </c>
      <c r="B61" s="2026"/>
      <c r="C61" s="2026"/>
      <c r="D61" s="2026"/>
      <c r="E61" s="2027"/>
      <c r="F61" s="296"/>
      <c r="K61" s="66"/>
      <c r="L61" s="66"/>
      <c r="M61" s="66"/>
      <c r="N61" s="66"/>
      <c r="O61" s="66"/>
    </row>
    <row r="62" spans="1:15" ht="34.5" thickBot="1">
      <c r="A62" s="431" t="s">
        <v>1223</v>
      </c>
      <c r="B62" s="799"/>
      <c r="C62" s="298"/>
      <c r="D62" s="298"/>
      <c r="E62" s="298"/>
      <c r="F62" s="299"/>
      <c r="K62" s="66"/>
      <c r="L62" s="66"/>
      <c r="M62" s="66"/>
      <c r="N62" s="66"/>
      <c r="O62" s="66"/>
    </row>
    <row r="63" spans="1:15" ht="93" customHeight="1" thickBot="1">
      <c r="A63" s="1864" t="s">
        <v>1944</v>
      </c>
      <c r="B63" s="1865"/>
      <c r="C63" s="1865"/>
      <c r="D63" s="1865"/>
      <c r="E63" s="1866"/>
      <c r="F63" s="300"/>
      <c r="K63" s="66"/>
      <c r="L63" s="66"/>
      <c r="M63" s="66"/>
      <c r="N63" s="66"/>
      <c r="O63" s="66"/>
    </row>
    <row r="64" spans="1:15" ht="106.5" customHeight="1" thickBot="1">
      <c r="A64" s="1864" t="s">
        <v>1945</v>
      </c>
      <c r="B64" s="1865"/>
      <c r="C64" s="1865"/>
      <c r="D64" s="1865"/>
      <c r="E64" s="1866"/>
      <c r="F64" s="300"/>
      <c r="K64" s="66"/>
      <c r="L64" s="66"/>
      <c r="M64" s="66"/>
      <c r="N64" s="66"/>
      <c r="O64" s="66"/>
    </row>
    <row r="65" spans="1:15" ht="94.5" customHeight="1" thickBot="1">
      <c r="A65" s="1864" t="s">
        <v>1946</v>
      </c>
      <c r="B65" s="1865"/>
      <c r="C65" s="1865"/>
      <c r="D65" s="1865"/>
      <c r="E65" s="1866"/>
      <c r="F65" s="300"/>
      <c r="K65" s="66"/>
      <c r="L65" s="66"/>
      <c r="M65" s="66"/>
      <c r="N65" s="66"/>
      <c r="O65" s="66"/>
    </row>
    <row r="66" spans="1:15" ht="94.5" customHeight="1" thickBot="1">
      <c r="A66" s="1864" t="s">
        <v>1947</v>
      </c>
      <c r="B66" s="1865"/>
      <c r="C66" s="1865"/>
      <c r="D66" s="1865"/>
      <c r="E66" s="1866"/>
      <c r="F66" s="300"/>
      <c r="K66" s="66"/>
      <c r="L66" s="66"/>
      <c r="M66" s="66"/>
      <c r="N66" s="66"/>
      <c r="O66" s="66"/>
    </row>
    <row r="67" spans="1:15" ht="98.25" customHeight="1" thickBot="1">
      <c r="A67" s="1864" t="s">
        <v>1948</v>
      </c>
      <c r="B67" s="1865"/>
      <c r="C67" s="1865"/>
      <c r="D67" s="1865"/>
      <c r="E67" s="1866"/>
      <c r="F67" s="300"/>
      <c r="K67" s="66"/>
      <c r="L67" s="66"/>
      <c r="M67" s="66"/>
      <c r="N67" s="66"/>
      <c r="O67" s="66"/>
    </row>
    <row r="68" spans="1:15" ht="98.25" customHeight="1" thickBot="1">
      <c r="A68" s="1864" t="s">
        <v>1949</v>
      </c>
      <c r="B68" s="1865"/>
      <c r="C68" s="1865"/>
      <c r="D68" s="1865"/>
      <c r="E68" s="1866"/>
      <c r="F68" s="300"/>
      <c r="K68" s="66"/>
      <c r="L68" s="66"/>
      <c r="M68" s="66"/>
      <c r="N68" s="66"/>
      <c r="O68" s="66"/>
    </row>
    <row r="69" spans="1:15" ht="98.25" customHeight="1" thickBot="1">
      <c r="A69" s="1864" t="s">
        <v>1950</v>
      </c>
      <c r="B69" s="1865"/>
      <c r="C69" s="1865"/>
      <c r="D69" s="1865"/>
      <c r="E69" s="1866"/>
      <c r="F69" s="300"/>
      <c r="K69" s="66"/>
      <c r="L69" s="66"/>
      <c r="M69" s="66"/>
      <c r="N69" s="66"/>
      <c r="O69" s="66"/>
    </row>
    <row r="70" spans="1:15" ht="98.25" customHeight="1" thickBot="1">
      <c r="A70" s="1864" t="s">
        <v>1951</v>
      </c>
      <c r="B70" s="1865"/>
      <c r="C70" s="1865"/>
      <c r="D70" s="1865"/>
      <c r="E70" s="1866"/>
      <c r="F70" s="300"/>
      <c r="K70" s="66"/>
      <c r="L70" s="66"/>
      <c r="M70" s="66"/>
      <c r="N70" s="66"/>
      <c r="O70" s="66"/>
    </row>
    <row r="71" spans="1:15" ht="98.25" customHeight="1" thickBot="1">
      <c r="A71" s="1864" t="s">
        <v>1952</v>
      </c>
      <c r="B71" s="1865"/>
      <c r="C71" s="1865"/>
      <c r="D71" s="1865"/>
      <c r="E71" s="1866"/>
      <c r="F71" s="300"/>
      <c r="K71" s="66"/>
      <c r="L71" s="66"/>
      <c r="M71" s="66"/>
      <c r="N71" s="66"/>
      <c r="O71" s="66"/>
    </row>
    <row r="72" spans="1:15" ht="98.25" customHeight="1" thickBot="1">
      <c r="A72" s="1864" t="s">
        <v>1953</v>
      </c>
      <c r="B72" s="1865"/>
      <c r="C72" s="1865"/>
      <c r="D72" s="1865"/>
      <c r="E72" s="1866"/>
      <c r="F72" s="300"/>
      <c r="K72" s="66"/>
      <c r="L72" s="66"/>
      <c r="M72" s="66"/>
      <c r="N72" s="66"/>
      <c r="O72" s="66"/>
    </row>
    <row r="73" spans="1:15" ht="98.25" customHeight="1" thickBot="1">
      <c r="A73" s="1864" t="s">
        <v>1954</v>
      </c>
      <c r="B73" s="1865"/>
      <c r="C73" s="1865"/>
      <c r="D73" s="1865"/>
      <c r="E73" s="1866"/>
      <c r="F73" s="300"/>
      <c r="K73" s="66"/>
      <c r="L73" s="66"/>
      <c r="M73" s="66"/>
      <c r="N73" s="66"/>
      <c r="O73" s="66"/>
    </row>
    <row r="74" spans="1:15" ht="98.25" customHeight="1" thickBot="1">
      <c r="A74" s="1864" t="s">
        <v>1955</v>
      </c>
      <c r="B74" s="1865"/>
      <c r="C74" s="1865"/>
      <c r="D74" s="1865"/>
      <c r="E74" s="1866"/>
      <c r="F74" s="300"/>
      <c r="K74" s="66"/>
      <c r="L74" s="66"/>
      <c r="M74" s="66"/>
      <c r="N74" s="66"/>
      <c r="O74" s="66"/>
    </row>
    <row r="75" spans="1:15" ht="34.5" thickBot="1">
      <c r="A75" s="1999" t="s">
        <v>1224</v>
      </c>
      <c r="B75" s="2000"/>
      <c r="C75" s="2000"/>
      <c r="D75" s="2000"/>
      <c r="E75" s="2000"/>
      <c r="F75" s="2001"/>
      <c r="K75" s="66"/>
      <c r="L75" s="66"/>
      <c r="M75" s="66"/>
      <c r="N75" s="66"/>
      <c r="O75" s="66"/>
    </row>
    <row r="76" spans="1:15" ht="34.5" thickBot="1">
      <c r="A76" s="1625" t="s">
        <v>1225</v>
      </c>
      <c r="B76" s="1626"/>
      <c r="C76" s="1626"/>
      <c r="D76" s="1626"/>
      <c r="E76" s="1626"/>
      <c r="F76" s="1627"/>
      <c r="K76" s="66"/>
      <c r="L76" s="66"/>
      <c r="M76" s="66"/>
      <c r="N76" s="66"/>
      <c r="O76" s="66"/>
    </row>
    <row r="77" spans="1:15" ht="34.5" thickBot="1">
      <c r="A77" s="2022" t="s">
        <v>1307</v>
      </c>
      <c r="B77" s="2023"/>
      <c r="C77" s="2023"/>
      <c r="D77" s="2023"/>
      <c r="E77" s="2023"/>
      <c r="F77" s="2024"/>
      <c r="K77" s="66"/>
      <c r="L77" s="66"/>
      <c r="M77" s="66"/>
      <c r="N77" s="66"/>
      <c r="O77" s="66"/>
    </row>
    <row r="78" spans="1:15" ht="34.5" thickBot="1">
      <c r="A78" s="2022" t="s">
        <v>1343</v>
      </c>
      <c r="B78" s="2023"/>
      <c r="C78" s="2023"/>
      <c r="D78" s="2023"/>
      <c r="E78" s="2023"/>
      <c r="F78" s="2024"/>
      <c r="K78" s="66"/>
      <c r="L78" s="66"/>
      <c r="M78" s="66"/>
      <c r="N78" s="66"/>
      <c r="O78" s="66"/>
    </row>
    <row r="79" spans="1:15" ht="34.5" thickBot="1">
      <c r="A79" s="1999" t="s">
        <v>1229</v>
      </c>
      <c r="B79" s="2000"/>
      <c r="C79" s="2000"/>
      <c r="D79" s="2000"/>
      <c r="E79" s="2000"/>
      <c r="F79" s="2001"/>
      <c r="K79" s="66"/>
      <c r="L79" s="66"/>
      <c r="M79" s="66"/>
      <c r="N79" s="66"/>
      <c r="O79" s="66"/>
    </row>
    <row r="80" spans="1:15" ht="34.5" thickBot="1">
      <c r="A80" s="1625" t="s">
        <v>1230</v>
      </c>
      <c r="B80" s="1626"/>
      <c r="C80" s="1626"/>
      <c r="D80" s="1626"/>
      <c r="E80" s="1626"/>
      <c r="F80" s="1627"/>
      <c r="K80" s="66"/>
      <c r="L80" s="66"/>
      <c r="M80" s="66"/>
      <c r="N80" s="66"/>
      <c r="O80" s="66"/>
    </row>
    <row r="81" spans="1:15" ht="34.5" thickBot="1">
      <c r="A81" s="1822" t="s">
        <v>1943</v>
      </c>
      <c r="B81" s="1823"/>
      <c r="C81" s="1823"/>
      <c r="D81" s="754"/>
      <c r="E81" s="774" t="s">
        <v>1232</v>
      </c>
      <c r="F81" s="775"/>
      <c r="K81" s="66"/>
      <c r="L81" s="66"/>
      <c r="M81" s="66"/>
      <c r="N81" s="66"/>
      <c r="O81" s="66"/>
    </row>
    <row r="82" spans="1:15" ht="34.5" thickBot="1">
      <c r="A82" s="1172" t="s">
        <v>1344</v>
      </c>
      <c r="B82" s="1173"/>
      <c r="C82" s="1173"/>
      <c r="D82" s="1173"/>
      <c r="E82" s="1173"/>
      <c r="F82" s="1174"/>
      <c r="K82" s="66"/>
      <c r="L82" s="66"/>
      <c r="M82" s="66"/>
      <c r="N82" s="66"/>
      <c r="O82" s="66"/>
    </row>
    <row r="83" spans="1:15" ht="34.5" thickBot="1">
      <c r="A83" s="301" t="s">
        <v>1234</v>
      </c>
      <c r="B83" s="302"/>
      <c r="C83" s="302"/>
      <c r="D83" s="302"/>
      <c r="E83" s="302"/>
      <c r="F83" s="303"/>
      <c r="K83" s="66"/>
      <c r="L83" s="66"/>
      <c r="M83" s="66"/>
      <c r="N83" s="66"/>
      <c r="O83" s="66"/>
    </row>
    <row r="84" spans="1:15" ht="34.5" thickBot="1">
      <c r="A84" s="1320" t="s">
        <v>1235</v>
      </c>
      <c r="B84" s="1321"/>
      <c r="C84" s="1322"/>
      <c r="D84" s="1320" t="s">
        <v>1236</v>
      </c>
      <c r="E84" s="1321"/>
      <c r="F84" s="1322"/>
      <c r="K84" s="66"/>
      <c r="L84" s="66"/>
      <c r="M84" s="66"/>
      <c r="N84" s="66"/>
      <c r="O84" s="66"/>
    </row>
    <row r="85" spans="1:15" ht="34.5" thickBot="1">
      <c r="A85" s="1312" t="s">
        <v>1237</v>
      </c>
      <c r="B85" s="1313"/>
      <c r="C85" s="1313"/>
      <c r="D85" s="1312" t="s">
        <v>1238</v>
      </c>
      <c r="E85" s="1313"/>
      <c r="F85" s="1314"/>
      <c r="K85" s="66"/>
      <c r="L85" s="66"/>
      <c r="M85" s="66"/>
      <c r="N85" s="66"/>
      <c r="O85" s="66"/>
    </row>
    <row r="86" spans="1:15" ht="34.5" thickBot="1">
      <c r="A86" s="304" t="s">
        <v>1239</v>
      </c>
      <c r="B86" s="305" t="s">
        <v>1240</v>
      </c>
      <c r="C86" s="1315" t="s">
        <v>1241</v>
      </c>
      <c r="D86" s="304" t="s">
        <v>1239</v>
      </c>
      <c r="E86" s="305" t="s">
        <v>1240</v>
      </c>
      <c r="F86" s="1315" t="s">
        <v>1242</v>
      </c>
      <c r="K86" s="66"/>
      <c r="L86" s="66"/>
      <c r="M86" s="66"/>
      <c r="N86" s="66"/>
      <c r="O86" s="66"/>
    </row>
    <row r="87" spans="1:15" ht="34.5" thickBot="1">
      <c r="A87" s="304" t="s">
        <v>1243</v>
      </c>
      <c r="B87" s="305" t="s">
        <v>1243</v>
      </c>
      <c r="C87" s="1316"/>
      <c r="D87" s="304" t="s">
        <v>1244</v>
      </c>
      <c r="E87" s="305" t="s">
        <v>1244</v>
      </c>
      <c r="F87" s="1316"/>
      <c r="K87" s="66"/>
      <c r="L87" s="66"/>
      <c r="M87" s="66"/>
      <c r="N87" s="66"/>
      <c r="O87" s="66"/>
    </row>
    <row r="88" spans="1:15" ht="34.5" thickBot="1">
      <c r="A88" s="306"/>
      <c r="B88" s="306"/>
      <c r="C88" s="307"/>
      <c r="D88" s="457"/>
      <c r="E88" s="457"/>
      <c r="F88" s="309"/>
      <c r="K88" s="66"/>
      <c r="L88" s="66"/>
      <c r="M88" s="66"/>
      <c r="N88" s="66"/>
      <c r="O88" s="66"/>
    </row>
    <row r="89" spans="1:15" ht="34.5" thickBot="1">
      <c r="A89" s="310"/>
      <c r="B89" s="311"/>
      <c r="C89" s="311"/>
      <c r="D89" s="311"/>
      <c r="E89" s="311"/>
      <c r="F89" s="312"/>
      <c r="K89" s="66"/>
      <c r="L89" s="66"/>
      <c r="M89" s="66"/>
      <c r="N89" s="66"/>
      <c r="O89" s="66"/>
    </row>
    <row r="90" spans="1:15" ht="34.5" thickBot="1">
      <c r="A90" s="1189" t="s">
        <v>1245</v>
      </c>
      <c r="B90" s="1190"/>
      <c r="C90" s="1190"/>
      <c r="D90" s="1190"/>
      <c r="E90" s="1190"/>
      <c r="F90" s="1191"/>
      <c r="K90" s="66"/>
      <c r="L90" s="66"/>
      <c r="M90" s="66"/>
      <c r="N90" s="66"/>
      <c r="O90" s="66"/>
    </row>
    <row r="91" spans="1:15" ht="34.5" thickBot="1">
      <c r="A91" s="1192" t="s">
        <v>1246</v>
      </c>
      <c r="B91" s="1193"/>
      <c r="C91" s="1192" t="s">
        <v>1247</v>
      </c>
      <c r="D91" s="1193"/>
      <c r="E91" s="1192" t="s">
        <v>1248</v>
      </c>
      <c r="F91" s="1194"/>
      <c r="K91" s="66"/>
      <c r="L91" s="66"/>
      <c r="M91" s="66"/>
      <c r="N91" s="66"/>
      <c r="O91" s="66"/>
    </row>
    <row r="92" spans="1:15" ht="34.5" thickBot="1">
      <c r="A92" s="1181"/>
      <c r="B92" s="1182"/>
      <c r="C92" s="1181"/>
      <c r="D92" s="1182"/>
      <c r="E92" s="1181"/>
      <c r="F92" s="1182"/>
      <c r="K92" s="66"/>
      <c r="L92" s="66"/>
      <c r="M92" s="66"/>
      <c r="N92" s="66"/>
      <c r="O92" s="66"/>
    </row>
    <row r="93" spans="1:15" ht="34.5" thickBot="1">
      <c r="A93" s="162"/>
      <c r="B93" s="162"/>
      <c r="C93" s="313"/>
      <c r="D93" s="313"/>
      <c r="E93" s="313"/>
      <c r="F93" s="313"/>
      <c r="K93" s="66"/>
      <c r="L93" s="66"/>
      <c r="M93" s="66"/>
      <c r="N93" s="66"/>
      <c r="O93" s="66"/>
    </row>
    <row r="94" spans="1:15" ht="34.5" thickBot="1">
      <c r="A94" s="1183" t="s">
        <v>1249</v>
      </c>
      <c r="B94" s="1184"/>
      <c r="C94" s="1184"/>
      <c r="D94" s="1184"/>
      <c r="E94" s="1184"/>
      <c r="F94" s="1185"/>
      <c r="K94" s="66"/>
      <c r="L94" s="66"/>
      <c r="M94" s="66"/>
      <c r="N94" s="66"/>
      <c r="O94" s="66"/>
    </row>
    <row r="95" spans="1:15" ht="33.75">
      <c r="A95" s="314"/>
      <c r="B95" s="312"/>
      <c r="C95" s="312"/>
      <c r="D95" s="312"/>
      <c r="E95" s="312"/>
      <c r="F95" s="315"/>
      <c r="K95" s="66"/>
      <c r="L95" s="66"/>
      <c r="M95" s="66"/>
      <c r="N95" s="66"/>
      <c r="O95" s="66"/>
    </row>
    <row r="96" spans="1:15" ht="33.75">
      <c r="A96" s="794" t="s">
        <v>1309</v>
      </c>
      <c r="B96" s="795"/>
      <c r="C96" s="795"/>
      <c r="D96" s="312"/>
      <c r="E96" s="312"/>
      <c r="F96" s="315"/>
      <c r="K96" s="66"/>
      <c r="L96" s="66"/>
      <c r="M96" s="66"/>
      <c r="N96" s="66"/>
      <c r="O96" s="66"/>
    </row>
    <row r="97" spans="1:15" ht="33.75">
      <c r="A97" s="794" t="s">
        <v>1310</v>
      </c>
      <c r="B97" s="795"/>
      <c r="C97" s="795"/>
      <c r="D97" s="312"/>
      <c r="E97" s="312"/>
      <c r="F97" s="315"/>
      <c r="K97" s="66"/>
      <c r="L97" s="66"/>
      <c r="M97" s="66"/>
      <c r="N97" s="66"/>
      <c r="O97" s="66"/>
    </row>
    <row r="98" spans="1:15" ht="33.75">
      <c r="A98" s="794" t="s">
        <v>1311</v>
      </c>
      <c r="B98" s="795"/>
      <c r="C98" s="795"/>
      <c r="D98" s="312"/>
      <c r="E98" s="312"/>
      <c r="F98" s="315"/>
      <c r="K98" s="66"/>
      <c r="L98" s="66"/>
      <c r="M98" s="66"/>
      <c r="N98" s="66"/>
      <c r="O98" s="66"/>
    </row>
    <row r="99" spans="1:15" ht="34.5" thickBot="1">
      <c r="A99" s="794" t="s">
        <v>1312</v>
      </c>
      <c r="B99" s="795"/>
      <c r="C99" s="795"/>
      <c r="D99" s="312"/>
      <c r="E99" s="312"/>
      <c r="F99" s="315"/>
      <c r="K99" s="66"/>
      <c r="L99" s="66"/>
      <c r="M99" s="66"/>
      <c r="N99" s="66"/>
      <c r="O99" s="66"/>
    </row>
    <row r="100" spans="1:15" ht="34.5" thickBot="1">
      <c r="A100" s="1828" t="s">
        <v>1250</v>
      </c>
      <c r="B100" s="1829"/>
      <c r="C100" s="1829"/>
      <c r="D100" s="1829"/>
      <c r="E100" s="1829"/>
      <c r="F100" s="1838"/>
      <c r="K100" s="66"/>
      <c r="L100" s="66"/>
      <c r="M100" s="66"/>
      <c r="N100" s="66"/>
      <c r="O100" s="66"/>
    </row>
    <row r="101" spans="1:15" ht="34.5" thickBot="1">
      <c r="A101" s="2028" t="s">
        <v>1251</v>
      </c>
      <c r="B101" s="2029"/>
      <c r="C101" s="2030"/>
      <c r="D101" s="800" t="s">
        <v>1252</v>
      </c>
      <c r="E101" s="801" t="s">
        <v>1253</v>
      </c>
      <c r="F101" s="802" t="s">
        <v>1254</v>
      </c>
      <c r="K101" s="66"/>
      <c r="L101" s="66"/>
      <c r="M101" s="66"/>
      <c r="N101" s="66"/>
      <c r="O101" s="66"/>
    </row>
    <row r="102" spans="1:15" ht="46.5" customHeight="1" thickBot="1">
      <c r="A102" s="2031" t="s">
        <v>1052</v>
      </c>
      <c r="B102" s="2032"/>
      <c r="C102" s="2033"/>
      <c r="D102" s="767" t="s">
        <v>1178</v>
      </c>
      <c r="E102" s="320"/>
      <c r="F102" s="321"/>
      <c r="K102" s="66"/>
      <c r="L102" s="66"/>
      <c r="M102" s="66"/>
      <c r="N102" s="66"/>
      <c r="O102" s="66"/>
    </row>
    <row r="103" spans="1:15" ht="49.5" customHeight="1" thickBot="1">
      <c r="A103" s="1169" t="s">
        <v>1406</v>
      </c>
      <c r="B103" s="1170"/>
      <c r="C103" s="1171"/>
      <c r="D103" s="768" t="s">
        <v>1314</v>
      </c>
      <c r="E103" s="320"/>
      <c r="F103" s="321"/>
      <c r="K103" s="66"/>
      <c r="L103" s="66"/>
      <c r="M103" s="66"/>
      <c r="N103" s="66"/>
      <c r="O103" s="66"/>
    </row>
    <row r="104" spans="1:15" ht="51" customHeight="1" thickBot="1">
      <c r="A104" s="1169" t="s">
        <v>1407</v>
      </c>
      <c r="B104" s="1170"/>
      <c r="C104" s="1171"/>
      <c r="D104" s="768" t="s">
        <v>1316</v>
      </c>
      <c r="E104" s="320"/>
      <c r="F104" s="321"/>
      <c r="K104" s="66"/>
      <c r="L104" s="66"/>
      <c r="M104" s="66"/>
      <c r="N104" s="66"/>
      <c r="O104" s="66"/>
    </row>
    <row r="105" spans="1:15" ht="66.75" customHeight="1" thickBot="1">
      <c r="A105" s="1169" t="s">
        <v>178</v>
      </c>
      <c r="B105" s="1170"/>
      <c r="C105" s="1171"/>
      <c r="D105" s="768" t="s">
        <v>1258</v>
      </c>
      <c r="E105" s="320"/>
      <c r="F105" s="321"/>
      <c r="K105" s="66"/>
      <c r="L105" s="66"/>
      <c r="M105" s="66"/>
      <c r="N105" s="66"/>
      <c r="O105" s="66"/>
    </row>
    <row r="106" spans="1:15" ht="59.25" customHeight="1" thickBot="1">
      <c r="A106" s="1169" t="s">
        <v>816</v>
      </c>
      <c r="B106" s="1170"/>
      <c r="C106" s="1171"/>
      <c r="D106" s="768" t="s">
        <v>1259</v>
      </c>
      <c r="E106" s="320"/>
      <c r="F106" s="321"/>
      <c r="K106" s="66"/>
      <c r="L106" s="66"/>
      <c r="M106" s="66"/>
      <c r="N106" s="66"/>
      <c r="O106" s="66"/>
    </row>
    <row r="107" spans="1:15" ht="89.25" customHeight="1" thickBot="1">
      <c r="A107" s="1169" t="s">
        <v>856</v>
      </c>
      <c r="B107" s="1170"/>
      <c r="C107" s="1171"/>
      <c r="D107" s="768" t="s">
        <v>1260</v>
      </c>
      <c r="E107" s="320"/>
      <c r="F107" s="321"/>
      <c r="K107" s="66"/>
      <c r="L107" s="66"/>
      <c r="M107" s="66"/>
      <c r="N107" s="66"/>
      <c r="O107" s="66"/>
    </row>
    <row r="108" spans="1:15" ht="34.5" thickBot="1">
      <c r="A108" s="2034" t="s">
        <v>1261</v>
      </c>
      <c r="B108" s="2035"/>
      <c r="C108" s="2035"/>
      <c r="D108" s="2035"/>
      <c r="E108" s="2035"/>
      <c r="F108" s="2036"/>
      <c r="K108" s="66"/>
      <c r="L108" s="66"/>
      <c r="M108" s="66"/>
      <c r="N108" s="66"/>
      <c r="O108" s="66"/>
    </row>
    <row r="109" spans="1:15" ht="34.5" thickBot="1">
      <c r="A109" s="1858" t="s">
        <v>1317</v>
      </c>
      <c r="B109" s="1859"/>
      <c r="C109" s="1859"/>
      <c r="D109" s="1859"/>
      <c r="E109" s="1859"/>
      <c r="F109" s="1860"/>
      <c r="K109" s="66"/>
      <c r="L109" s="66"/>
      <c r="M109" s="66"/>
      <c r="N109" s="66"/>
      <c r="O109" s="66"/>
    </row>
    <row r="110" spans="1:15" ht="34.5" thickBot="1">
      <c r="A110" s="1858" t="s">
        <v>1318</v>
      </c>
      <c r="B110" s="1859"/>
      <c r="C110" s="1859"/>
      <c r="D110" s="1859"/>
      <c r="E110" s="1859"/>
      <c r="F110" s="1860"/>
      <c r="K110" s="66"/>
      <c r="L110" s="66"/>
      <c r="M110" s="66"/>
      <c r="N110" s="66"/>
      <c r="O110" s="66"/>
    </row>
    <row r="111" spans="1:15" ht="34.5" thickBot="1">
      <c r="A111" s="1858" t="s">
        <v>1319</v>
      </c>
      <c r="B111" s="1859"/>
      <c r="C111" s="1859"/>
      <c r="D111" s="1859"/>
      <c r="E111" s="1859"/>
      <c r="F111" s="1860"/>
      <c r="K111" s="66"/>
      <c r="L111" s="66"/>
      <c r="M111" s="66"/>
      <c r="N111" s="66"/>
      <c r="O111" s="66"/>
    </row>
    <row r="112" spans="1:15" ht="34.5" thickBot="1">
      <c r="A112" s="1858" t="s">
        <v>1263</v>
      </c>
      <c r="B112" s="1859"/>
      <c r="C112" s="1859"/>
      <c r="D112" s="1859"/>
      <c r="E112" s="1859"/>
      <c r="F112" s="1860"/>
      <c r="K112" s="66"/>
      <c r="L112" s="66"/>
      <c r="M112" s="66"/>
      <c r="N112" s="66"/>
      <c r="O112" s="66"/>
    </row>
    <row r="113" spans="1:15" ht="34.5" thickBot="1">
      <c r="A113" s="1858" t="s">
        <v>1264</v>
      </c>
      <c r="B113" s="1859"/>
      <c r="C113" s="1859"/>
      <c r="D113" s="1859"/>
      <c r="E113" s="1859"/>
      <c r="F113" s="1860"/>
      <c r="K113" s="66"/>
      <c r="L113" s="66"/>
      <c r="M113" s="66"/>
      <c r="N113" s="66"/>
      <c r="O113" s="66"/>
    </row>
    <row r="114" spans="1:15" ht="33.75">
      <c r="K114" s="66"/>
      <c r="L114" s="66"/>
      <c r="M114" s="66"/>
      <c r="N114" s="66"/>
      <c r="O114" s="66"/>
    </row>
    <row r="115" spans="1:15" ht="33.75">
      <c r="A115" s="459" t="s">
        <v>1408</v>
      </c>
      <c r="B115" s="323"/>
      <c r="C115" s="323"/>
      <c r="K115" s="66"/>
      <c r="L115" s="66"/>
      <c r="M115" s="66"/>
      <c r="N115" s="66"/>
      <c r="O115" s="66"/>
    </row>
    <row r="116" spans="1:15" ht="33.75">
      <c r="A116" s="460" t="s">
        <v>1113</v>
      </c>
      <c r="B116" s="461" t="s">
        <v>1265</v>
      </c>
      <c r="C116" s="461" t="s">
        <v>1266</v>
      </c>
      <c r="K116" s="66"/>
      <c r="L116" s="66"/>
      <c r="M116" s="66"/>
      <c r="N116" s="66"/>
      <c r="O116" s="66"/>
    </row>
    <row r="117" spans="1:15" ht="33.75">
      <c r="A117" s="462" t="s">
        <v>1267</v>
      </c>
      <c r="B117" s="463" t="s">
        <v>24</v>
      </c>
      <c r="C117" s="463" t="s">
        <v>1268</v>
      </c>
      <c r="K117" s="66"/>
      <c r="L117" s="66"/>
      <c r="M117" s="66"/>
      <c r="N117" s="66"/>
      <c r="O117" s="66"/>
    </row>
    <row r="118" spans="1:15" ht="195" customHeight="1">
      <c r="A118" s="791" t="s">
        <v>1402</v>
      </c>
      <c r="B118" s="465">
        <v>4</v>
      </c>
      <c r="C118" s="465">
        <v>9</v>
      </c>
      <c r="K118" s="66"/>
      <c r="L118" s="66"/>
      <c r="M118" s="66"/>
      <c r="N118" s="66"/>
      <c r="O118" s="66"/>
    </row>
    <row r="119" spans="1:15" ht="138" customHeight="1">
      <c r="A119" s="791" t="s">
        <v>1403</v>
      </c>
      <c r="B119" s="465">
        <v>4</v>
      </c>
      <c r="C119" s="465">
        <v>9</v>
      </c>
      <c r="K119" s="66"/>
      <c r="L119" s="66"/>
      <c r="M119" s="66"/>
      <c r="N119" s="66"/>
      <c r="O119" s="66"/>
    </row>
    <row r="120" spans="1:15" ht="192.75" customHeight="1">
      <c r="A120" s="791" t="s">
        <v>1404</v>
      </c>
      <c r="B120" s="465">
        <v>4</v>
      </c>
      <c r="C120" s="465">
        <v>9</v>
      </c>
      <c r="K120" s="66"/>
      <c r="L120" s="66"/>
      <c r="M120" s="66"/>
      <c r="N120" s="66"/>
      <c r="O120" s="66"/>
    </row>
    <row r="121" spans="1:15" ht="117" customHeight="1">
      <c r="A121" s="791" t="s">
        <v>1405</v>
      </c>
      <c r="B121" s="465">
        <v>4</v>
      </c>
      <c r="C121" s="465">
        <v>9</v>
      </c>
      <c r="K121" s="66"/>
      <c r="L121" s="66"/>
      <c r="M121" s="66"/>
      <c r="N121" s="66"/>
      <c r="O121" s="66"/>
    </row>
    <row r="122" spans="1:15" ht="33.75">
      <c r="K122" s="66"/>
      <c r="L122" s="66"/>
      <c r="M122" s="66"/>
      <c r="N122" s="66"/>
      <c r="O122" s="66"/>
    </row>
    <row r="123" spans="1:15" ht="33.75">
      <c r="K123" s="66"/>
      <c r="L123" s="66"/>
      <c r="M123" s="66"/>
      <c r="N123" s="66"/>
      <c r="O123" s="66"/>
    </row>
    <row r="124" spans="1:15" ht="33.75">
      <c r="K124" s="66"/>
      <c r="L124" s="66"/>
      <c r="M124" s="66"/>
      <c r="N124" s="66"/>
      <c r="O124" s="66"/>
    </row>
    <row r="125" spans="1:15" ht="33.75">
      <c r="K125" s="66"/>
      <c r="L125" s="66"/>
      <c r="M125" s="66"/>
      <c r="N125" s="66"/>
      <c r="O125" s="66"/>
    </row>
    <row r="126" spans="1:15" ht="33.75">
      <c r="K126" s="66"/>
      <c r="L126" s="66"/>
      <c r="M126" s="66"/>
      <c r="N126" s="66"/>
      <c r="O126" s="66"/>
    </row>
    <row r="127" spans="1:15" ht="33.75">
      <c r="K127" s="66"/>
      <c r="L127" s="66"/>
      <c r="M127" s="66"/>
      <c r="N127" s="66"/>
      <c r="O127" s="66"/>
    </row>
    <row r="128" spans="1:15" ht="33.75">
      <c r="K128" s="66"/>
      <c r="L128" s="66"/>
      <c r="M128" s="66"/>
      <c r="N128" s="66"/>
      <c r="O128" s="66"/>
    </row>
    <row r="129" spans="1:23" ht="33.75">
      <c r="K129" s="66"/>
      <c r="L129" s="66"/>
      <c r="M129" s="66"/>
      <c r="N129" s="66"/>
      <c r="O129" s="66"/>
    </row>
    <row r="130" spans="1:23" ht="33.75">
      <c r="K130" s="66"/>
      <c r="L130" s="66"/>
      <c r="M130" s="66"/>
      <c r="N130" s="66"/>
      <c r="O130" s="66"/>
    </row>
    <row r="131" spans="1:23" ht="33.75">
      <c r="K131" s="66"/>
      <c r="L131" s="66"/>
      <c r="M131" s="66"/>
      <c r="N131" s="66"/>
      <c r="O131" s="66"/>
    </row>
    <row r="132" spans="1:23" ht="33.75">
      <c r="K132" s="66"/>
      <c r="L132" s="66"/>
      <c r="M132" s="66"/>
      <c r="N132" s="66"/>
      <c r="O132" s="66"/>
    </row>
    <row r="133" spans="1:23" ht="33.75">
      <c r="K133" s="66"/>
      <c r="L133" s="66"/>
      <c r="M133" s="66"/>
      <c r="N133" s="66"/>
      <c r="O133" s="66"/>
    </row>
    <row r="134" spans="1:23" ht="33.75">
      <c r="K134" s="66"/>
      <c r="L134" s="66"/>
      <c r="M134" s="66"/>
      <c r="N134" s="66"/>
      <c r="O134" s="66"/>
    </row>
    <row r="135" spans="1:23" ht="33.75">
      <c r="K135" s="66"/>
      <c r="L135" s="66"/>
      <c r="M135" s="66"/>
      <c r="N135" s="66"/>
      <c r="O135" s="66"/>
    </row>
    <row r="136" spans="1:23" ht="39" customHeight="1"/>
    <row r="137" spans="1:23" ht="31.5" customHeight="1">
      <c r="A137" s="993" t="s">
        <v>363</v>
      </c>
      <c r="B137" s="993"/>
      <c r="C137" s="993"/>
      <c r="D137" s="993"/>
      <c r="E137" s="993"/>
      <c r="F137" s="993"/>
      <c r="G137" s="993"/>
      <c r="H137" s="993"/>
      <c r="I137" s="993"/>
      <c r="J137" s="993"/>
      <c r="K137" s="993"/>
      <c r="L137" s="993"/>
      <c r="M137" s="993"/>
      <c r="N137" s="993"/>
      <c r="O137" s="993"/>
      <c r="P137" s="993"/>
      <c r="Q137" s="993"/>
      <c r="R137" s="993"/>
      <c r="S137" s="993"/>
      <c r="T137" s="993"/>
      <c r="U137" s="993"/>
      <c r="V137" s="993"/>
    </row>
    <row r="138" spans="1:23">
      <c r="A138" s="994" t="s">
        <v>1154</v>
      </c>
      <c r="B138" s="994"/>
      <c r="C138" s="994"/>
      <c r="D138" s="994"/>
      <c r="E138" s="994"/>
      <c r="F138" s="994"/>
      <c r="G138" s="994"/>
      <c r="H138" s="994"/>
      <c r="I138" s="994"/>
      <c r="J138" s="994"/>
      <c r="K138" s="994"/>
      <c r="L138" s="994"/>
      <c r="M138" s="994"/>
      <c r="N138" s="994"/>
      <c r="O138" s="994"/>
      <c r="P138" s="994"/>
      <c r="Q138" s="994"/>
      <c r="R138" s="994"/>
      <c r="S138" s="994"/>
      <c r="T138" s="994"/>
      <c r="U138" s="994"/>
      <c r="V138" s="994"/>
    </row>
    <row r="139" spans="1:23" ht="45" customHeight="1">
      <c r="A139" s="1918" t="s">
        <v>0</v>
      </c>
      <c r="B139" s="1918"/>
      <c r="C139" s="1918"/>
      <c r="D139" s="1918"/>
      <c r="E139" s="1918"/>
      <c r="F139" s="1918"/>
      <c r="G139" s="1918"/>
      <c r="H139" s="1918"/>
      <c r="I139" s="1918"/>
      <c r="J139" s="1919" t="s">
        <v>177</v>
      </c>
      <c r="K139" s="1919"/>
      <c r="L139" s="1919"/>
      <c r="M139" s="1919"/>
      <c r="N139" s="1919"/>
      <c r="O139" s="1919"/>
      <c r="P139" s="1919"/>
      <c r="Q139" s="1919"/>
      <c r="R139" s="1919"/>
      <c r="S139" s="1919"/>
      <c r="T139" s="1919"/>
      <c r="U139" s="1919"/>
      <c r="V139" s="1919"/>
    </row>
    <row r="140" spans="1:23" ht="45" customHeight="1">
      <c r="A140" s="1918" t="s">
        <v>1</v>
      </c>
      <c r="B140" s="1918"/>
      <c r="C140" s="1918"/>
      <c r="D140" s="1918"/>
      <c r="E140" s="1918"/>
      <c r="F140" s="1918"/>
      <c r="G140" s="1918"/>
      <c r="H140" s="1918"/>
      <c r="I140" s="1918"/>
      <c r="J140" s="1919" t="s">
        <v>178</v>
      </c>
      <c r="K140" s="1919"/>
      <c r="L140" s="1919"/>
      <c r="M140" s="1919"/>
      <c r="N140" s="1919"/>
      <c r="O140" s="1919"/>
      <c r="P140" s="1919"/>
      <c r="Q140" s="1919"/>
      <c r="R140" s="1919"/>
      <c r="S140" s="1919"/>
      <c r="T140" s="1919"/>
      <c r="U140" s="1919"/>
      <c r="V140" s="1919"/>
    </row>
    <row r="141" spans="1:23" ht="45" customHeight="1">
      <c r="A141" s="1918" t="s">
        <v>2</v>
      </c>
      <c r="B141" s="1918"/>
      <c r="C141" s="1918"/>
      <c r="D141" s="1918"/>
      <c r="E141" s="1918"/>
      <c r="F141" s="1918"/>
      <c r="G141" s="1918"/>
      <c r="H141" s="1918"/>
      <c r="I141" s="1918"/>
      <c r="J141" s="1919" t="s">
        <v>58</v>
      </c>
      <c r="K141" s="1919"/>
      <c r="L141" s="1919"/>
      <c r="M141" s="1919"/>
      <c r="N141" s="1919"/>
      <c r="O141" s="1919"/>
      <c r="P141" s="1919"/>
      <c r="Q141" s="1919"/>
      <c r="R141" s="1919"/>
      <c r="S141" s="1919"/>
      <c r="T141" s="1919"/>
      <c r="U141" s="1919"/>
      <c r="V141" s="1919"/>
    </row>
    <row r="142" spans="1:23" ht="45" customHeight="1">
      <c r="A142" s="1918" t="s">
        <v>4</v>
      </c>
      <c r="B142" s="1918"/>
      <c r="C142" s="1918"/>
      <c r="D142" s="1918"/>
      <c r="E142" s="1918"/>
      <c r="F142" s="1918"/>
      <c r="G142" s="1918"/>
      <c r="H142" s="1918"/>
      <c r="I142" s="1918"/>
      <c r="J142" s="1919" t="s">
        <v>884</v>
      </c>
      <c r="K142" s="1919"/>
      <c r="L142" s="1919"/>
      <c r="M142" s="1919"/>
      <c r="N142" s="1919"/>
      <c r="O142" s="1919"/>
      <c r="P142" s="1919"/>
      <c r="Q142" s="1919"/>
      <c r="R142" s="1919"/>
      <c r="S142" s="1919"/>
      <c r="T142" s="1919"/>
      <c r="U142" s="1919"/>
      <c r="V142" s="1919"/>
      <c r="W142" s="52"/>
    </row>
    <row r="143" spans="1:23" ht="103.5" customHeight="1">
      <c r="A143" s="1918" t="s">
        <v>1409</v>
      </c>
      <c r="B143" s="1918"/>
      <c r="C143" s="1918"/>
      <c r="D143" s="1918"/>
      <c r="E143" s="1918"/>
      <c r="F143" s="1918"/>
      <c r="G143" s="1918"/>
      <c r="H143" s="1918"/>
      <c r="I143" s="1918"/>
      <c r="J143" s="1919" t="s">
        <v>179</v>
      </c>
      <c r="K143" s="1919"/>
      <c r="L143" s="1919"/>
      <c r="M143" s="1919"/>
      <c r="N143" s="1919"/>
      <c r="O143" s="1919"/>
      <c r="P143" s="1919"/>
      <c r="Q143" s="1919"/>
      <c r="R143" s="1919"/>
      <c r="S143" s="1919"/>
      <c r="T143" s="1919"/>
      <c r="U143" s="1919"/>
      <c r="V143" s="1919"/>
      <c r="W143" s="52"/>
    </row>
    <row r="144" spans="1:23" ht="45" customHeight="1">
      <c r="A144" s="1918" t="s">
        <v>1410</v>
      </c>
      <c r="B144" s="1918"/>
      <c r="C144" s="1918"/>
      <c r="D144" s="1918"/>
      <c r="E144" s="1918"/>
      <c r="F144" s="1918"/>
      <c r="G144" s="1918"/>
      <c r="H144" s="1918"/>
      <c r="I144" s="1918"/>
      <c r="J144" s="1919" t="s">
        <v>59</v>
      </c>
      <c r="K144" s="1919"/>
      <c r="L144" s="1919"/>
      <c r="M144" s="1919"/>
      <c r="N144" s="1919"/>
      <c r="O144" s="1919"/>
      <c r="P144" s="1919"/>
      <c r="Q144" s="1919"/>
      <c r="R144" s="1919"/>
      <c r="S144" s="1919"/>
      <c r="T144" s="1919"/>
      <c r="U144" s="1919"/>
      <c r="V144" s="1919"/>
      <c r="W144" s="52"/>
    </row>
    <row r="145" spans="1:23" ht="45" customHeight="1">
      <c r="A145" s="1918" t="s">
        <v>1411</v>
      </c>
      <c r="B145" s="1918"/>
      <c r="C145" s="1918"/>
      <c r="D145" s="1918"/>
      <c r="E145" s="1918"/>
      <c r="F145" s="1918"/>
      <c r="G145" s="1918"/>
      <c r="H145" s="1918"/>
      <c r="I145" s="1918"/>
      <c r="J145" s="1919" t="s">
        <v>85</v>
      </c>
      <c r="K145" s="1919"/>
      <c r="L145" s="1919"/>
      <c r="M145" s="1919"/>
      <c r="N145" s="1919"/>
      <c r="O145" s="1919"/>
      <c r="P145" s="1919"/>
      <c r="Q145" s="1919"/>
      <c r="R145" s="1919"/>
      <c r="S145" s="1919"/>
      <c r="T145" s="1919"/>
      <c r="U145" s="1919"/>
      <c r="V145" s="1919"/>
      <c r="W145" s="52"/>
    </row>
    <row r="146" spans="1:23" ht="45" customHeight="1">
      <c r="A146" s="1940" t="s">
        <v>9</v>
      </c>
      <c r="B146" s="1940"/>
      <c r="C146" s="1940"/>
      <c r="D146" s="1940"/>
      <c r="E146" s="1940"/>
      <c r="F146" s="1940"/>
      <c r="G146" s="1940"/>
      <c r="H146" s="1940"/>
      <c r="I146" s="1940"/>
      <c r="J146" s="1941" t="s">
        <v>180</v>
      </c>
      <c r="K146" s="1941"/>
      <c r="L146" s="1941"/>
      <c r="M146" s="1941"/>
      <c r="N146" s="1941"/>
      <c r="O146" s="1941"/>
      <c r="P146" s="1941"/>
      <c r="Q146" s="1941"/>
      <c r="R146" s="1941"/>
      <c r="S146" s="1941"/>
      <c r="T146" s="1941"/>
      <c r="U146" s="1941"/>
      <c r="V146" s="1941"/>
      <c r="W146" s="52"/>
    </row>
    <row r="147" spans="1:23" s="55" customFormat="1" ht="54" customHeight="1">
      <c r="A147" s="1007"/>
      <c r="B147" s="1007"/>
      <c r="C147" s="1007"/>
      <c r="D147" s="1007"/>
      <c r="E147" s="1007"/>
      <c r="F147" s="1007"/>
      <c r="G147" s="1007"/>
      <c r="H147" s="1007"/>
      <c r="I147" s="1007"/>
      <c r="J147" s="1007"/>
      <c r="K147" s="1007"/>
      <c r="L147" s="1007"/>
      <c r="M147" s="1007"/>
      <c r="N147" s="1007"/>
      <c r="O147" s="1007"/>
      <c r="P147" s="1007"/>
      <c r="Q147" s="1007"/>
      <c r="R147" s="1007"/>
      <c r="S147" s="1007"/>
      <c r="T147" s="1007"/>
      <c r="U147" s="1007"/>
      <c r="V147" s="1007"/>
      <c r="W147" s="52"/>
    </row>
    <row r="148" spans="1:23" ht="60" customHeight="1">
      <c r="A148" s="1008" t="s">
        <v>10</v>
      </c>
      <c r="B148" s="1008" t="s">
        <v>11</v>
      </c>
      <c r="C148" s="1009" t="s">
        <v>12</v>
      </c>
      <c r="D148" s="1010"/>
      <c r="E148" s="1010"/>
      <c r="F148" s="1010"/>
      <c r="G148" s="1010"/>
      <c r="H148" s="1011"/>
      <c r="I148" s="1009" t="s">
        <v>13</v>
      </c>
      <c r="J148" s="1011"/>
      <c r="K148" s="1008" t="s">
        <v>14</v>
      </c>
      <c r="L148" s="1008"/>
      <c r="M148" s="1008"/>
      <c r="N148" s="1008"/>
      <c r="O148" s="1008"/>
      <c r="P148" s="1008"/>
      <c r="Q148" s="1008"/>
      <c r="R148" s="1008"/>
      <c r="S148" s="1008" t="s">
        <v>15</v>
      </c>
      <c r="T148" s="1008"/>
      <c r="U148" s="1012" t="s">
        <v>1169</v>
      </c>
      <c r="V148" s="1008" t="s">
        <v>17</v>
      </c>
      <c r="W148" s="52"/>
    </row>
    <row r="149" spans="1:23" ht="48.75" customHeight="1">
      <c r="A149" s="1008"/>
      <c r="B149" s="1008"/>
      <c r="C149" s="1008" t="s">
        <v>18</v>
      </c>
      <c r="D149" s="1024" t="s">
        <v>19</v>
      </c>
      <c r="E149" s="1024" t="s">
        <v>20</v>
      </c>
      <c r="F149" s="1008" t="s">
        <v>21</v>
      </c>
      <c r="G149" s="1024" t="s">
        <v>22</v>
      </c>
      <c r="H149" s="1024" t="s">
        <v>23</v>
      </c>
      <c r="I149" s="1008" t="s">
        <v>24</v>
      </c>
      <c r="J149" s="1024" t="s">
        <v>25</v>
      </c>
      <c r="K149" s="1008" t="s">
        <v>27</v>
      </c>
      <c r="L149" s="1019" t="s">
        <v>1170</v>
      </c>
      <c r="M149" s="1021" t="s">
        <v>26</v>
      </c>
      <c r="N149" s="1022"/>
      <c r="O149" s="1023"/>
      <c r="P149" s="1021" t="s">
        <v>54</v>
      </c>
      <c r="Q149" s="1022"/>
      <c r="R149" s="1023"/>
      <c r="S149" s="1008" t="s">
        <v>1167</v>
      </c>
      <c r="T149" s="1008" t="s">
        <v>1168</v>
      </c>
      <c r="U149" s="1012"/>
      <c r="V149" s="1008"/>
      <c r="W149" s="52"/>
    </row>
    <row r="150" spans="1:23" ht="79.900000000000006" customHeight="1">
      <c r="A150" s="1008"/>
      <c r="B150" s="1008"/>
      <c r="C150" s="1008"/>
      <c r="D150" s="1025"/>
      <c r="E150" s="1025"/>
      <c r="F150" s="1008"/>
      <c r="G150" s="1026"/>
      <c r="H150" s="1026"/>
      <c r="I150" s="1008"/>
      <c r="J150" s="1026"/>
      <c r="K150" s="1008"/>
      <c r="L150" s="1020"/>
      <c r="M150" s="150" t="s">
        <v>30</v>
      </c>
      <c r="N150" s="150" t="s">
        <v>31</v>
      </c>
      <c r="O150" s="150" t="s">
        <v>32</v>
      </c>
      <c r="P150" s="150" t="s">
        <v>1171</v>
      </c>
      <c r="Q150" s="150" t="s">
        <v>1172</v>
      </c>
      <c r="R150" s="150" t="s">
        <v>1173</v>
      </c>
      <c r="S150" s="1008"/>
      <c r="T150" s="1008"/>
      <c r="U150" s="1012"/>
      <c r="V150" s="1008"/>
      <c r="W150" s="52"/>
    </row>
    <row r="151" spans="1:23" ht="408.75" customHeight="1">
      <c r="A151" s="219">
        <v>1</v>
      </c>
      <c r="B151" s="219"/>
      <c r="C151" s="219" t="s">
        <v>885</v>
      </c>
      <c r="D151" s="219" t="s">
        <v>149</v>
      </c>
      <c r="E151" s="219" t="s">
        <v>886</v>
      </c>
      <c r="F151" s="219" t="s">
        <v>150</v>
      </c>
      <c r="G151" s="219" t="s">
        <v>151</v>
      </c>
      <c r="H151" s="219" t="s">
        <v>152</v>
      </c>
      <c r="I151" s="214">
        <v>43466</v>
      </c>
      <c r="J151" s="214">
        <v>43800</v>
      </c>
      <c r="K151" s="1042">
        <v>60867.76</v>
      </c>
      <c r="L151" s="1042">
        <v>207182.07199999999</v>
      </c>
      <c r="M151" s="10" t="s">
        <v>37</v>
      </c>
      <c r="N151" s="10" t="s">
        <v>37</v>
      </c>
      <c r="O151" s="10" t="s">
        <v>37</v>
      </c>
      <c r="P151" s="1045"/>
      <c r="Q151" s="1045"/>
      <c r="R151" s="1027">
        <f>P151+Q151</f>
        <v>0</v>
      </c>
      <c r="S151" s="1047">
        <f>L151-K151</f>
        <v>146314.31199999998</v>
      </c>
      <c r="T151" s="1039">
        <f>S151/K151*100</f>
        <v>240.38064157445578</v>
      </c>
      <c r="U151" s="1963">
        <f>L151/L181*100</f>
        <v>100</v>
      </c>
      <c r="V151" s="427" t="s">
        <v>178</v>
      </c>
      <c r="W151" s="52"/>
    </row>
    <row r="152" spans="1:23" ht="257.25" customHeight="1">
      <c r="A152" s="219">
        <v>2</v>
      </c>
      <c r="B152" s="219"/>
      <c r="C152" s="219" t="s">
        <v>887</v>
      </c>
      <c r="D152" s="219" t="s">
        <v>153</v>
      </c>
      <c r="E152" s="219" t="s">
        <v>154</v>
      </c>
      <c r="F152" s="219" t="s">
        <v>155</v>
      </c>
      <c r="G152" s="216" t="s">
        <v>888</v>
      </c>
      <c r="H152" s="219" t="s">
        <v>152</v>
      </c>
      <c r="I152" s="214">
        <v>43466</v>
      </c>
      <c r="J152" s="214">
        <v>43800</v>
      </c>
      <c r="K152" s="1043"/>
      <c r="L152" s="1043"/>
      <c r="M152" s="10" t="s">
        <v>37</v>
      </c>
      <c r="N152" s="10" t="s">
        <v>37</v>
      </c>
      <c r="O152" s="10" t="s">
        <v>37</v>
      </c>
      <c r="P152" s="1698"/>
      <c r="Q152" s="1698"/>
      <c r="R152" s="1709"/>
      <c r="S152" s="1048"/>
      <c r="T152" s="1040"/>
      <c r="U152" s="1964"/>
      <c r="V152" s="427" t="s">
        <v>178</v>
      </c>
      <c r="W152" s="52"/>
    </row>
    <row r="153" spans="1:23" ht="231.75" customHeight="1">
      <c r="A153" s="219">
        <v>3</v>
      </c>
      <c r="B153" s="219"/>
      <c r="C153" s="219" t="s">
        <v>156</v>
      </c>
      <c r="D153" s="219" t="s">
        <v>157</v>
      </c>
      <c r="E153" s="219" t="s">
        <v>158</v>
      </c>
      <c r="F153" s="219" t="s">
        <v>889</v>
      </c>
      <c r="G153" s="216" t="s">
        <v>159</v>
      </c>
      <c r="H153" s="219" t="s">
        <v>152</v>
      </c>
      <c r="I153" s="214">
        <v>43466</v>
      </c>
      <c r="J153" s="214">
        <v>43800</v>
      </c>
      <c r="K153" s="1043"/>
      <c r="L153" s="1043"/>
      <c r="M153" s="10" t="s">
        <v>37</v>
      </c>
      <c r="N153" s="10" t="s">
        <v>52</v>
      </c>
      <c r="O153" s="10" t="s">
        <v>52</v>
      </c>
      <c r="P153" s="1698"/>
      <c r="Q153" s="1698"/>
      <c r="R153" s="1709"/>
      <c r="S153" s="1048"/>
      <c r="T153" s="1040"/>
      <c r="U153" s="1964"/>
      <c r="V153" s="427" t="s">
        <v>178</v>
      </c>
      <c r="W153" s="52"/>
    </row>
    <row r="154" spans="1:23" ht="231.75" customHeight="1">
      <c r="A154" s="219">
        <v>4</v>
      </c>
      <c r="B154" s="219"/>
      <c r="C154" s="219" t="s">
        <v>890</v>
      </c>
      <c r="D154" s="219" t="s">
        <v>160</v>
      </c>
      <c r="E154" s="219" t="s">
        <v>161</v>
      </c>
      <c r="F154" s="219" t="s">
        <v>162</v>
      </c>
      <c r="G154" s="216" t="s">
        <v>163</v>
      </c>
      <c r="H154" s="219" t="s">
        <v>152</v>
      </c>
      <c r="I154" s="214">
        <v>43466</v>
      </c>
      <c r="J154" s="214">
        <v>43800</v>
      </c>
      <c r="K154" s="1043"/>
      <c r="L154" s="1043"/>
      <c r="M154" s="10" t="s">
        <v>37</v>
      </c>
      <c r="N154" s="10" t="s">
        <v>37</v>
      </c>
      <c r="O154" s="10" t="s">
        <v>37</v>
      </c>
      <c r="P154" s="1698"/>
      <c r="Q154" s="1698"/>
      <c r="R154" s="1709"/>
      <c r="S154" s="1048"/>
      <c r="T154" s="1040"/>
      <c r="U154" s="1964"/>
      <c r="V154" s="427" t="s">
        <v>178</v>
      </c>
      <c r="W154" s="52"/>
    </row>
    <row r="155" spans="1:23" ht="231.75" customHeight="1">
      <c r="A155" s="219">
        <v>5</v>
      </c>
      <c r="B155" s="219"/>
      <c r="C155" s="219" t="s">
        <v>164</v>
      </c>
      <c r="D155" s="219" t="s">
        <v>165</v>
      </c>
      <c r="E155" s="219" t="s">
        <v>166</v>
      </c>
      <c r="F155" s="219" t="s">
        <v>167</v>
      </c>
      <c r="G155" s="216" t="s">
        <v>168</v>
      </c>
      <c r="H155" s="219" t="s">
        <v>152</v>
      </c>
      <c r="I155" s="214">
        <v>43466</v>
      </c>
      <c r="J155" s="214">
        <v>43800</v>
      </c>
      <c r="K155" s="1043"/>
      <c r="L155" s="1043"/>
      <c r="M155" s="10" t="s">
        <v>37</v>
      </c>
      <c r="N155" s="10" t="s">
        <v>37</v>
      </c>
      <c r="O155" s="10" t="s">
        <v>37</v>
      </c>
      <c r="P155" s="1698"/>
      <c r="Q155" s="1698"/>
      <c r="R155" s="1709"/>
      <c r="S155" s="1048"/>
      <c r="T155" s="1040"/>
      <c r="U155" s="1964"/>
      <c r="V155" s="427" t="s">
        <v>178</v>
      </c>
      <c r="W155" s="52"/>
    </row>
    <row r="156" spans="1:23" ht="231.75" customHeight="1">
      <c r="A156" s="219">
        <v>6</v>
      </c>
      <c r="B156" s="219"/>
      <c r="C156" s="219" t="s">
        <v>169</v>
      </c>
      <c r="D156" s="219" t="s">
        <v>891</v>
      </c>
      <c r="E156" s="219" t="s">
        <v>170</v>
      </c>
      <c r="F156" s="219" t="s">
        <v>892</v>
      </c>
      <c r="G156" s="216" t="s">
        <v>893</v>
      </c>
      <c r="H156" s="219" t="s">
        <v>152</v>
      </c>
      <c r="I156" s="214">
        <v>43466</v>
      </c>
      <c r="J156" s="214">
        <v>43800</v>
      </c>
      <c r="K156" s="1043"/>
      <c r="L156" s="1043"/>
      <c r="M156" s="10" t="s">
        <v>37</v>
      </c>
      <c r="N156" s="10" t="s">
        <v>37</v>
      </c>
      <c r="O156" s="10" t="s">
        <v>37</v>
      </c>
      <c r="P156" s="1698"/>
      <c r="Q156" s="1698"/>
      <c r="R156" s="1709"/>
      <c r="S156" s="1048"/>
      <c r="T156" s="1040"/>
      <c r="U156" s="1964"/>
      <c r="V156" s="427" t="s">
        <v>178</v>
      </c>
      <c r="W156" s="52"/>
    </row>
    <row r="157" spans="1:23" ht="175.5" customHeight="1">
      <c r="A157" s="219">
        <v>7</v>
      </c>
      <c r="B157" s="219"/>
      <c r="C157" s="219" t="s">
        <v>171</v>
      </c>
      <c r="D157" s="219" t="s">
        <v>894</v>
      </c>
      <c r="E157" s="219" t="s">
        <v>895</v>
      </c>
      <c r="F157" s="219" t="s">
        <v>172</v>
      </c>
      <c r="G157" s="216" t="s">
        <v>163</v>
      </c>
      <c r="H157" s="219" t="s">
        <v>152</v>
      </c>
      <c r="I157" s="214">
        <v>43466</v>
      </c>
      <c r="J157" s="214">
        <v>43800</v>
      </c>
      <c r="K157" s="1043"/>
      <c r="L157" s="1043"/>
      <c r="M157" s="10" t="s">
        <v>37</v>
      </c>
      <c r="N157" s="10" t="s">
        <v>37</v>
      </c>
      <c r="O157" s="10" t="s">
        <v>37</v>
      </c>
      <c r="P157" s="1698"/>
      <c r="Q157" s="1698"/>
      <c r="R157" s="1709"/>
      <c r="S157" s="1048"/>
      <c r="T157" s="1040"/>
      <c r="U157" s="1964"/>
      <c r="V157" s="427" t="s">
        <v>178</v>
      </c>
    </row>
    <row r="158" spans="1:23" ht="157.5">
      <c r="A158" s="219">
        <v>8</v>
      </c>
      <c r="B158" s="219"/>
      <c r="C158" s="219" t="s">
        <v>173</v>
      </c>
      <c r="D158" s="219" t="s">
        <v>174</v>
      </c>
      <c r="E158" s="219" t="s">
        <v>175</v>
      </c>
      <c r="F158" s="219" t="s">
        <v>896</v>
      </c>
      <c r="G158" s="219" t="s">
        <v>176</v>
      </c>
      <c r="H158" s="219" t="s">
        <v>152</v>
      </c>
      <c r="I158" s="214">
        <v>43466</v>
      </c>
      <c r="J158" s="214">
        <v>43800</v>
      </c>
      <c r="K158" s="1044"/>
      <c r="L158" s="1044"/>
      <c r="M158" s="10" t="s">
        <v>37</v>
      </c>
      <c r="N158" s="10" t="s">
        <v>37</v>
      </c>
      <c r="O158" s="10" t="s">
        <v>37</v>
      </c>
      <c r="P158" s="1046"/>
      <c r="Q158" s="1046"/>
      <c r="R158" s="1028"/>
      <c r="S158" s="1049"/>
      <c r="T158" s="1041"/>
      <c r="U158" s="1965"/>
      <c r="V158" s="427" t="s">
        <v>178</v>
      </c>
    </row>
    <row r="159" spans="1:23" ht="55.5" hidden="1" customHeight="1">
      <c r="A159" s="219">
        <v>4</v>
      </c>
      <c r="B159" s="60"/>
      <c r="C159" s="60"/>
      <c r="D159" s="60"/>
      <c r="E159" s="60"/>
      <c r="F159" s="60"/>
      <c r="G159" s="60"/>
      <c r="H159" s="61"/>
      <c r="I159" s="59"/>
      <c r="J159" s="59"/>
      <c r="K159" s="36"/>
      <c r="L159" s="36"/>
      <c r="M159" s="36"/>
      <c r="N159" s="36"/>
      <c r="O159" s="36"/>
      <c r="P159" s="36"/>
      <c r="Q159" s="36"/>
      <c r="R159" s="37">
        <f t="shared" ref="R159:R180" si="0">P159+Q159</f>
        <v>0</v>
      </c>
      <c r="S159" s="153">
        <f t="shared" ref="S159:S180" si="1">R159-K159</f>
        <v>0</v>
      </c>
      <c r="T159" s="56">
        <f t="shared" ref="T159:T181" si="2">IFERROR(S159/K159*100,0)</f>
        <v>0</v>
      </c>
      <c r="U159" s="56">
        <f t="shared" ref="U159:U180" si="3">IFERROR(R159/$R$181*100,0)</f>
        <v>0</v>
      </c>
      <c r="V159" s="60"/>
    </row>
    <row r="160" spans="1:23" ht="55.5" hidden="1" customHeight="1">
      <c r="A160" s="219">
        <v>5</v>
      </c>
      <c r="B160" s="60"/>
      <c r="C160" s="60"/>
      <c r="D160" s="60"/>
      <c r="E160" s="60"/>
      <c r="F160" s="60"/>
      <c r="G160" s="60"/>
      <c r="H160" s="61"/>
      <c r="I160" s="59"/>
      <c r="J160" s="59"/>
      <c r="K160" s="36"/>
      <c r="L160" s="36"/>
      <c r="M160" s="36"/>
      <c r="N160" s="36"/>
      <c r="O160" s="36"/>
      <c r="P160" s="36"/>
      <c r="Q160" s="36"/>
      <c r="R160" s="37">
        <f t="shared" si="0"/>
        <v>0</v>
      </c>
      <c r="S160" s="153">
        <f t="shared" si="1"/>
        <v>0</v>
      </c>
      <c r="T160" s="56">
        <f t="shared" si="2"/>
        <v>0</v>
      </c>
      <c r="U160" s="56">
        <f t="shared" si="3"/>
        <v>0</v>
      </c>
      <c r="V160" s="60"/>
    </row>
    <row r="161" spans="1:22" ht="55.5" hidden="1" customHeight="1">
      <c r="A161" s="219">
        <v>6</v>
      </c>
      <c r="B161" s="60"/>
      <c r="C161" s="60"/>
      <c r="D161" s="60"/>
      <c r="E161" s="60"/>
      <c r="F161" s="60"/>
      <c r="G161" s="60"/>
      <c r="H161" s="61"/>
      <c r="I161" s="59"/>
      <c r="J161" s="59"/>
      <c r="K161" s="36"/>
      <c r="L161" s="36"/>
      <c r="M161" s="36"/>
      <c r="N161" s="36"/>
      <c r="O161" s="36"/>
      <c r="P161" s="36"/>
      <c r="Q161" s="36"/>
      <c r="R161" s="37">
        <f t="shared" si="0"/>
        <v>0</v>
      </c>
      <c r="S161" s="153">
        <f t="shared" si="1"/>
        <v>0</v>
      </c>
      <c r="T161" s="56">
        <f t="shared" si="2"/>
        <v>0</v>
      </c>
      <c r="U161" s="56">
        <f t="shared" si="3"/>
        <v>0</v>
      </c>
      <c r="V161" s="60"/>
    </row>
    <row r="162" spans="1:22" ht="55.5" hidden="1" customHeight="1">
      <c r="A162" s="219">
        <v>7</v>
      </c>
      <c r="B162" s="60"/>
      <c r="C162" s="60"/>
      <c r="D162" s="60"/>
      <c r="E162" s="60"/>
      <c r="F162" s="60"/>
      <c r="G162" s="60"/>
      <c r="H162" s="61"/>
      <c r="I162" s="59"/>
      <c r="J162" s="59"/>
      <c r="K162" s="36"/>
      <c r="L162" s="36"/>
      <c r="M162" s="36"/>
      <c r="N162" s="36"/>
      <c r="O162" s="36"/>
      <c r="P162" s="36"/>
      <c r="Q162" s="36"/>
      <c r="R162" s="37">
        <f t="shared" si="0"/>
        <v>0</v>
      </c>
      <c r="S162" s="153">
        <f t="shared" si="1"/>
        <v>0</v>
      </c>
      <c r="T162" s="56">
        <f t="shared" si="2"/>
        <v>0</v>
      </c>
      <c r="U162" s="56">
        <f t="shared" si="3"/>
        <v>0</v>
      </c>
      <c r="V162" s="60"/>
    </row>
    <row r="163" spans="1:22" ht="55.5" hidden="1" customHeight="1">
      <c r="A163" s="219">
        <v>8</v>
      </c>
      <c r="B163" s="60"/>
      <c r="C163" s="60"/>
      <c r="D163" s="60"/>
      <c r="E163" s="60"/>
      <c r="F163" s="60"/>
      <c r="G163" s="60"/>
      <c r="H163" s="61"/>
      <c r="I163" s="59"/>
      <c r="J163" s="59"/>
      <c r="K163" s="36"/>
      <c r="L163" s="36"/>
      <c r="M163" s="36"/>
      <c r="N163" s="36"/>
      <c r="O163" s="36"/>
      <c r="P163" s="36"/>
      <c r="Q163" s="36"/>
      <c r="R163" s="37">
        <f t="shared" si="0"/>
        <v>0</v>
      </c>
      <c r="S163" s="153">
        <f t="shared" si="1"/>
        <v>0</v>
      </c>
      <c r="T163" s="56">
        <f t="shared" si="2"/>
        <v>0</v>
      </c>
      <c r="U163" s="56">
        <f t="shared" si="3"/>
        <v>0</v>
      </c>
      <c r="V163" s="60"/>
    </row>
    <row r="164" spans="1:22" ht="55.5" hidden="1" customHeight="1">
      <c r="A164" s="219">
        <v>9</v>
      </c>
      <c r="B164" s="60"/>
      <c r="C164" s="60"/>
      <c r="D164" s="60"/>
      <c r="E164" s="60"/>
      <c r="F164" s="60"/>
      <c r="G164" s="60"/>
      <c r="H164" s="61"/>
      <c r="I164" s="59"/>
      <c r="J164" s="59"/>
      <c r="K164" s="36"/>
      <c r="L164" s="36"/>
      <c r="M164" s="36"/>
      <c r="N164" s="36"/>
      <c r="O164" s="36"/>
      <c r="P164" s="36"/>
      <c r="Q164" s="36"/>
      <c r="R164" s="37">
        <f t="shared" si="0"/>
        <v>0</v>
      </c>
      <c r="S164" s="153">
        <f t="shared" si="1"/>
        <v>0</v>
      </c>
      <c r="T164" s="56">
        <f t="shared" si="2"/>
        <v>0</v>
      </c>
      <c r="U164" s="56">
        <f t="shared" si="3"/>
        <v>0</v>
      </c>
      <c r="V164" s="60"/>
    </row>
    <row r="165" spans="1:22" ht="55.5" hidden="1" customHeight="1">
      <c r="A165" s="219">
        <v>10</v>
      </c>
      <c r="B165" s="60"/>
      <c r="C165" s="60"/>
      <c r="D165" s="60"/>
      <c r="E165" s="60"/>
      <c r="F165" s="60"/>
      <c r="G165" s="60"/>
      <c r="H165" s="61"/>
      <c r="I165" s="59"/>
      <c r="J165" s="59"/>
      <c r="K165" s="36"/>
      <c r="L165" s="36"/>
      <c r="M165" s="36"/>
      <c r="N165" s="36"/>
      <c r="O165" s="36"/>
      <c r="P165" s="36"/>
      <c r="Q165" s="36"/>
      <c r="R165" s="37">
        <f t="shared" si="0"/>
        <v>0</v>
      </c>
      <c r="S165" s="153">
        <f t="shared" si="1"/>
        <v>0</v>
      </c>
      <c r="T165" s="56">
        <f t="shared" si="2"/>
        <v>0</v>
      </c>
      <c r="U165" s="56">
        <f t="shared" si="3"/>
        <v>0</v>
      </c>
      <c r="V165" s="60"/>
    </row>
    <row r="166" spans="1:22" ht="55.5" hidden="1" customHeight="1">
      <c r="A166" s="219">
        <v>11</v>
      </c>
      <c r="B166" s="60"/>
      <c r="C166" s="60"/>
      <c r="D166" s="60"/>
      <c r="E166" s="60"/>
      <c r="F166" s="60"/>
      <c r="G166" s="60"/>
      <c r="H166" s="61"/>
      <c r="I166" s="59"/>
      <c r="J166" s="59"/>
      <c r="K166" s="36"/>
      <c r="L166" s="36"/>
      <c r="M166" s="36"/>
      <c r="N166" s="36"/>
      <c r="O166" s="36"/>
      <c r="P166" s="36"/>
      <c r="Q166" s="36"/>
      <c r="R166" s="37">
        <f t="shared" si="0"/>
        <v>0</v>
      </c>
      <c r="S166" s="153">
        <f t="shared" si="1"/>
        <v>0</v>
      </c>
      <c r="T166" s="56">
        <f t="shared" si="2"/>
        <v>0</v>
      </c>
      <c r="U166" s="56">
        <f t="shared" si="3"/>
        <v>0</v>
      </c>
      <c r="V166" s="60"/>
    </row>
    <row r="167" spans="1:22" ht="55.5" hidden="1" customHeight="1">
      <c r="A167" s="219">
        <v>12</v>
      </c>
      <c r="B167" s="60"/>
      <c r="C167" s="60"/>
      <c r="D167" s="60"/>
      <c r="F167" s="60"/>
      <c r="G167" s="60"/>
      <c r="H167" s="61"/>
      <c r="I167" s="59"/>
      <c r="J167" s="59"/>
      <c r="K167" s="36"/>
      <c r="L167" s="36"/>
      <c r="M167" s="36"/>
      <c r="N167" s="36"/>
      <c r="O167" s="36"/>
      <c r="P167" s="36"/>
      <c r="Q167" s="36"/>
      <c r="R167" s="37">
        <f t="shared" si="0"/>
        <v>0</v>
      </c>
      <c r="S167" s="153">
        <f t="shared" si="1"/>
        <v>0</v>
      </c>
      <c r="T167" s="56">
        <f t="shared" si="2"/>
        <v>0</v>
      </c>
      <c r="U167" s="56">
        <f t="shared" si="3"/>
        <v>0</v>
      </c>
      <c r="V167" s="60"/>
    </row>
    <row r="168" spans="1:22" ht="55.5" hidden="1" customHeight="1">
      <c r="A168" s="219">
        <v>13</v>
      </c>
      <c r="B168" s="60"/>
      <c r="C168" s="60"/>
      <c r="D168" s="60"/>
      <c r="E168" s="60"/>
      <c r="F168" s="60"/>
      <c r="G168" s="60"/>
      <c r="H168" s="61"/>
      <c r="I168" s="59"/>
      <c r="J168" s="59"/>
      <c r="K168" s="36"/>
      <c r="L168" s="36"/>
      <c r="M168" s="36"/>
      <c r="N168" s="36"/>
      <c r="O168" s="36"/>
      <c r="P168" s="36"/>
      <c r="Q168" s="36"/>
      <c r="R168" s="37">
        <f t="shared" si="0"/>
        <v>0</v>
      </c>
      <c r="S168" s="153">
        <f t="shared" si="1"/>
        <v>0</v>
      </c>
      <c r="T168" s="56">
        <f t="shared" si="2"/>
        <v>0</v>
      </c>
      <c r="U168" s="56">
        <f t="shared" si="3"/>
        <v>0</v>
      </c>
      <c r="V168" s="60"/>
    </row>
    <row r="169" spans="1:22" ht="55.5" hidden="1" customHeight="1">
      <c r="A169" s="219">
        <v>14</v>
      </c>
      <c r="B169" s="60"/>
      <c r="C169" s="60"/>
      <c r="D169" s="60"/>
      <c r="E169" s="60"/>
      <c r="F169" s="60"/>
      <c r="G169" s="60"/>
      <c r="H169" s="61"/>
      <c r="I169" s="59"/>
      <c r="J169" s="59"/>
      <c r="K169" s="36"/>
      <c r="L169" s="36"/>
      <c r="M169" s="36"/>
      <c r="N169" s="36"/>
      <c r="O169" s="36"/>
      <c r="P169" s="36"/>
      <c r="Q169" s="36"/>
      <c r="R169" s="37">
        <f t="shared" si="0"/>
        <v>0</v>
      </c>
      <c r="S169" s="153">
        <f t="shared" si="1"/>
        <v>0</v>
      </c>
      <c r="T169" s="56">
        <f t="shared" si="2"/>
        <v>0</v>
      </c>
      <c r="U169" s="56">
        <f t="shared" si="3"/>
        <v>0</v>
      </c>
      <c r="V169" s="60"/>
    </row>
    <row r="170" spans="1:22" ht="55.5" hidden="1" customHeight="1">
      <c r="A170" s="219">
        <v>15</v>
      </c>
      <c r="B170" s="60"/>
      <c r="C170" s="60"/>
      <c r="D170" s="60"/>
      <c r="E170" s="60"/>
      <c r="F170" s="60"/>
      <c r="G170" s="60"/>
      <c r="H170" s="61"/>
      <c r="I170" s="59"/>
      <c r="J170" s="59"/>
      <c r="K170" s="36"/>
      <c r="L170" s="36"/>
      <c r="M170" s="36"/>
      <c r="N170" s="36"/>
      <c r="O170" s="36"/>
      <c r="P170" s="36"/>
      <c r="Q170" s="36"/>
      <c r="R170" s="37">
        <f t="shared" si="0"/>
        <v>0</v>
      </c>
      <c r="S170" s="153">
        <f t="shared" si="1"/>
        <v>0</v>
      </c>
      <c r="T170" s="56">
        <f t="shared" si="2"/>
        <v>0</v>
      </c>
      <c r="U170" s="56">
        <f t="shared" si="3"/>
        <v>0</v>
      </c>
      <c r="V170" s="60"/>
    </row>
    <row r="171" spans="1:22" ht="55.5" hidden="1" customHeight="1">
      <c r="A171" s="219">
        <v>16</v>
      </c>
      <c r="B171" s="60"/>
      <c r="C171" s="60"/>
      <c r="D171" s="60"/>
      <c r="E171" s="60"/>
      <c r="F171" s="60"/>
      <c r="G171" s="60"/>
      <c r="H171" s="61"/>
      <c r="I171" s="59"/>
      <c r="J171" s="59"/>
      <c r="K171" s="36"/>
      <c r="L171" s="36"/>
      <c r="M171" s="36"/>
      <c r="N171" s="36"/>
      <c r="O171" s="36"/>
      <c r="P171" s="36"/>
      <c r="Q171" s="36"/>
      <c r="R171" s="37">
        <f t="shared" si="0"/>
        <v>0</v>
      </c>
      <c r="S171" s="153">
        <f t="shared" si="1"/>
        <v>0</v>
      </c>
      <c r="T171" s="56">
        <f t="shared" si="2"/>
        <v>0</v>
      </c>
      <c r="U171" s="56">
        <f t="shared" si="3"/>
        <v>0</v>
      </c>
      <c r="V171" s="60"/>
    </row>
    <row r="172" spans="1:22" ht="55.5" hidden="1" customHeight="1">
      <c r="A172" s="219">
        <v>17</v>
      </c>
      <c r="B172" s="60"/>
      <c r="C172" s="60"/>
      <c r="D172" s="60"/>
      <c r="E172" s="60"/>
      <c r="F172" s="60"/>
      <c r="G172" s="60"/>
      <c r="H172" s="61"/>
      <c r="I172" s="59"/>
      <c r="J172" s="59"/>
      <c r="K172" s="36"/>
      <c r="L172" s="36"/>
      <c r="M172" s="36"/>
      <c r="N172" s="36"/>
      <c r="O172" s="36"/>
      <c r="P172" s="36"/>
      <c r="Q172" s="36"/>
      <c r="R172" s="37">
        <f t="shared" si="0"/>
        <v>0</v>
      </c>
      <c r="S172" s="153">
        <f t="shared" si="1"/>
        <v>0</v>
      </c>
      <c r="T172" s="56">
        <f t="shared" si="2"/>
        <v>0</v>
      </c>
      <c r="U172" s="56">
        <f t="shared" si="3"/>
        <v>0</v>
      </c>
      <c r="V172" s="60"/>
    </row>
    <row r="173" spans="1:22" ht="55.5" hidden="1" customHeight="1">
      <c r="A173" s="219">
        <v>18</v>
      </c>
      <c r="B173" s="60"/>
      <c r="C173" s="60"/>
      <c r="D173" s="60"/>
      <c r="E173" s="60"/>
      <c r="F173" s="60"/>
      <c r="G173" s="60"/>
      <c r="H173" s="61"/>
      <c r="I173" s="59"/>
      <c r="J173" s="59"/>
      <c r="K173" s="36"/>
      <c r="L173" s="36"/>
      <c r="M173" s="36"/>
      <c r="N173" s="36"/>
      <c r="O173" s="36"/>
      <c r="P173" s="36"/>
      <c r="Q173" s="36"/>
      <c r="R173" s="37">
        <f t="shared" si="0"/>
        <v>0</v>
      </c>
      <c r="S173" s="153">
        <f t="shared" si="1"/>
        <v>0</v>
      </c>
      <c r="T173" s="56">
        <f t="shared" si="2"/>
        <v>0</v>
      </c>
      <c r="U173" s="56">
        <f t="shared" si="3"/>
        <v>0</v>
      </c>
      <c r="V173" s="60"/>
    </row>
    <row r="174" spans="1:22" ht="55.5" hidden="1" customHeight="1">
      <c r="A174" s="219">
        <v>19</v>
      </c>
      <c r="B174" s="60"/>
      <c r="C174" s="60"/>
      <c r="D174" s="60"/>
      <c r="E174" s="60"/>
      <c r="F174" s="60"/>
      <c r="G174" s="60"/>
      <c r="H174" s="61"/>
      <c r="I174" s="59"/>
      <c r="J174" s="59"/>
      <c r="K174" s="36"/>
      <c r="L174" s="36"/>
      <c r="M174" s="36"/>
      <c r="N174" s="36"/>
      <c r="O174" s="36"/>
      <c r="P174" s="36"/>
      <c r="Q174" s="36"/>
      <c r="R174" s="37">
        <f t="shared" si="0"/>
        <v>0</v>
      </c>
      <c r="S174" s="153">
        <f t="shared" si="1"/>
        <v>0</v>
      </c>
      <c r="T174" s="56">
        <f t="shared" si="2"/>
        <v>0</v>
      </c>
      <c r="U174" s="56">
        <f t="shared" si="3"/>
        <v>0</v>
      </c>
      <c r="V174" s="60"/>
    </row>
    <row r="175" spans="1:22" ht="55.5" hidden="1" customHeight="1">
      <c r="A175" s="219">
        <v>20</v>
      </c>
      <c r="B175" s="60"/>
      <c r="C175" s="60"/>
      <c r="D175" s="60"/>
      <c r="E175" s="60"/>
      <c r="F175" s="60"/>
      <c r="G175" s="60"/>
      <c r="H175" s="61"/>
      <c r="I175" s="59"/>
      <c r="J175" s="59"/>
      <c r="K175" s="36"/>
      <c r="L175" s="36"/>
      <c r="M175" s="36"/>
      <c r="N175" s="36"/>
      <c r="O175" s="36"/>
      <c r="P175" s="36"/>
      <c r="Q175" s="36"/>
      <c r="R175" s="37">
        <f t="shared" si="0"/>
        <v>0</v>
      </c>
      <c r="S175" s="153">
        <f t="shared" si="1"/>
        <v>0</v>
      </c>
      <c r="T175" s="56">
        <f t="shared" si="2"/>
        <v>0</v>
      </c>
      <c r="U175" s="56">
        <f t="shared" si="3"/>
        <v>0</v>
      </c>
      <c r="V175" s="60"/>
    </row>
    <row r="176" spans="1:22" ht="55.5" hidden="1" customHeight="1">
      <c r="A176" s="219">
        <v>21</v>
      </c>
      <c r="B176" s="60"/>
      <c r="C176" s="60"/>
      <c r="D176" s="60"/>
      <c r="E176" s="60"/>
      <c r="F176" s="60"/>
      <c r="G176" s="60"/>
      <c r="H176" s="61"/>
      <c r="I176" s="59"/>
      <c r="J176" s="59"/>
      <c r="K176" s="36"/>
      <c r="L176" s="36"/>
      <c r="M176" s="36"/>
      <c r="N176" s="36"/>
      <c r="O176" s="36"/>
      <c r="P176" s="36"/>
      <c r="Q176" s="36"/>
      <c r="R176" s="37">
        <f t="shared" si="0"/>
        <v>0</v>
      </c>
      <c r="S176" s="153">
        <f t="shared" si="1"/>
        <v>0</v>
      </c>
      <c r="T176" s="56">
        <f t="shared" si="2"/>
        <v>0</v>
      </c>
      <c r="U176" s="56">
        <f t="shared" si="3"/>
        <v>0</v>
      </c>
      <c r="V176" s="60"/>
    </row>
    <row r="177" spans="1:22" ht="55.5" hidden="1" customHeight="1">
      <c r="A177" s="219">
        <v>22</v>
      </c>
      <c r="B177" s="60"/>
      <c r="C177" s="60"/>
      <c r="D177" s="60"/>
      <c r="E177" s="60"/>
      <c r="F177" s="60"/>
      <c r="G177" s="60"/>
      <c r="H177" s="61"/>
      <c r="I177" s="59"/>
      <c r="J177" s="59"/>
      <c r="K177" s="36"/>
      <c r="L177" s="36"/>
      <c r="M177" s="36"/>
      <c r="N177" s="36"/>
      <c r="O177" s="36"/>
      <c r="P177" s="36"/>
      <c r="Q177" s="36"/>
      <c r="R177" s="37">
        <f t="shared" si="0"/>
        <v>0</v>
      </c>
      <c r="S177" s="153">
        <f t="shared" si="1"/>
        <v>0</v>
      </c>
      <c r="T177" s="56">
        <f t="shared" si="2"/>
        <v>0</v>
      </c>
      <c r="U177" s="56">
        <f t="shared" si="3"/>
        <v>0</v>
      </c>
      <c r="V177" s="60"/>
    </row>
    <row r="178" spans="1:22" ht="55.5" hidden="1" customHeight="1">
      <c r="A178" s="219">
        <v>23</v>
      </c>
      <c r="B178" s="60"/>
      <c r="C178" s="60"/>
      <c r="D178" s="60"/>
      <c r="E178" s="60"/>
      <c r="F178" s="60"/>
      <c r="G178" s="60"/>
      <c r="H178" s="61"/>
      <c r="I178" s="59"/>
      <c r="J178" s="59"/>
      <c r="K178" s="36"/>
      <c r="L178" s="36"/>
      <c r="M178" s="36"/>
      <c r="N178" s="36"/>
      <c r="O178" s="36"/>
      <c r="P178" s="36"/>
      <c r="Q178" s="36"/>
      <c r="R178" s="37">
        <f t="shared" si="0"/>
        <v>0</v>
      </c>
      <c r="S178" s="153">
        <f t="shared" si="1"/>
        <v>0</v>
      </c>
      <c r="T178" s="56">
        <f t="shared" si="2"/>
        <v>0</v>
      </c>
      <c r="U178" s="56">
        <f t="shared" si="3"/>
        <v>0</v>
      </c>
      <c r="V178" s="60"/>
    </row>
    <row r="179" spans="1:22" ht="55.5" hidden="1" customHeight="1">
      <c r="A179" s="219">
        <v>24</v>
      </c>
      <c r="B179" s="60"/>
      <c r="C179" s="60"/>
      <c r="D179" s="60"/>
      <c r="E179" s="60"/>
      <c r="F179" s="60"/>
      <c r="G179" s="60"/>
      <c r="H179" s="61"/>
      <c r="I179" s="59"/>
      <c r="J179" s="59"/>
      <c r="K179" s="36"/>
      <c r="L179" s="36"/>
      <c r="M179" s="36"/>
      <c r="N179" s="36"/>
      <c r="O179" s="36"/>
      <c r="P179" s="36"/>
      <c r="Q179" s="36"/>
      <c r="R179" s="37">
        <f t="shared" si="0"/>
        <v>0</v>
      </c>
      <c r="S179" s="153">
        <f t="shared" si="1"/>
        <v>0</v>
      </c>
      <c r="T179" s="56">
        <f t="shared" si="2"/>
        <v>0</v>
      </c>
      <c r="U179" s="56">
        <f t="shared" si="3"/>
        <v>0</v>
      </c>
      <c r="V179" s="60"/>
    </row>
    <row r="180" spans="1:22" ht="55.5" hidden="1" customHeight="1">
      <c r="A180" s="219">
        <v>25</v>
      </c>
      <c r="B180" s="60"/>
      <c r="C180" s="60"/>
      <c r="D180" s="60"/>
      <c r="E180" s="60"/>
      <c r="F180" s="60"/>
      <c r="G180" s="60"/>
      <c r="H180" s="61"/>
      <c r="I180" s="59"/>
      <c r="J180" s="59"/>
      <c r="K180" s="36"/>
      <c r="L180" s="36"/>
      <c r="M180" s="36"/>
      <c r="N180" s="36"/>
      <c r="O180" s="36"/>
      <c r="P180" s="36"/>
      <c r="Q180" s="36"/>
      <c r="R180" s="37">
        <f t="shared" si="0"/>
        <v>0</v>
      </c>
      <c r="S180" s="153">
        <f t="shared" si="1"/>
        <v>0</v>
      </c>
      <c r="T180" s="56">
        <f t="shared" si="2"/>
        <v>0</v>
      </c>
      <c r="U180" s="56">
        <f t="shared" si="3"/>
        <v>0</v>
      </c>
      <c r="V180" s="60"/>
    </row>
    <row r="181" spans="1:22" s="54" customFormat="1" ht="24.75" customHeight="1">
      <c r="A181" s="1013" t="s">
        <v>38</v>
      </c>
      <c r="B181" s="1014"/>
      <c r="C181" s="1014"/>
      <c r="D181" s="1014"/>
      <c r="E181" s="1014"/>
      <c r="F181" s="1014"/>
      <c r="G181" s="1014"/>
      <c r="H181" s="1014"/>
      <c r="I181" s="1014"/>
      <c r="J181" s="1015"/>
      <c r="K181" s="111">
        <f>SUM(K151:K165)</f>
        <v>60867.76</v>
      </c>
      <c r="L181" s="111">
        <f>SUM(L151:L165)</f>
        <v>207182.07199999999</v>
      </c>
      <c r="M181" s="13"/>
      <c r="N181" s="13"/>
      <c r="O181" s="13"/>
      <c r="P181" s="13">
        <f>SUM(P151:P165)</f>
        <v>0</v>
      </c>
      <c r="Q181" s="13">
        <f>SUM(Q151:Q165)</f>
        <v>0</v>
      </c>
      <c r="R181" s="13">
        <f>SUM(R151:R165)</f>
        <v>0</v>
      </c>
      <c r="S181" s="154">
        <f>SUM(S151)</f>
        <v>146314.31199999998</v>
      </c>
      <c r="T181" s="62">
        <f t="shared" si="2"/>
        <v>240.38064157445578</v>
      </c>
      <c r="U181" s="62">
        <f>SUM(U151:U165)</f>
        <v>100</v>
      </c>
      <c r="V181" s="63"/>
    </row>
    <row r="182" spans="1:22">
      <c r="A182" s="43" t="s">
        <v>39</v>
      </c>
      <c r="B182" s="43"/>
      <c r="C182" s="43"/>
      <c r="D182" s="43"/>
      <c r="E182" s="43"/>
      <c r="F182" s="43"/>
      <c r="G182" s="43"/>
      <c r="H182" s="43"/>
      <c r="I182" s="43"/>
      <c r="J182" s="43"/>
      <c r="K182" s="200"/>
      <c r="L182" s="200"/>
      <c r="M182" s="50"/>
      <c r="N182" s="50"/>
      <c r="O182" s="50"/>
      <c r="P182" s="47"/>
      <c r="Q182" s="47"/>
      <c r="R182" s="88"/>
      <c r="S182" s="207"/>
      <c r="T182" s="207"/>
      <c r="U182" s="43"/>
      <c r="V182" s="43"/>
    </row>
    <row r="183" spans="1:22" ht="36" customHeight="1">
      <c r="A183" s="1001" t="s">
        <v>40</v>
      </c>
      <c r="B183" s="1002"/>
      <c r="C183" s="1002"/>
      <c r="D183" s="1002"/>
      <c r="E183" s="1002"/>
      <c r="F183" s="1002"/>
      <c r="G183" s="1002"/>
      <c r="H183" s="1002"/>
      <c r="I183" s="1002"/>
      <c r="J183" s="1002"/>
      <c r="K183" s="1002"/>
      <c r="L183" s="1002"/>
      <c r="M183" s="1002"/>
      <c r="N183" s="1002"/>
      <c r="O183" s="1002"/>
      <c r="P183" s="1002"/>
      <c r="Q183" s="1002"/>
      <c r="R183" s="1002"/>
      <c r="S183" s="1002"/>
      <c r="T183" s="1002"/>
      <c r="U183" s="1002"/>
      <c r="V183" s="1003"/>
    </row>
    <row r="184" spans="1:22" ht="95.25" customHeight="1">
      <c r="A184" s="1034"/>
      <c r="B184" s="1035"/>
      <c r="C184" s="1035"/>
      <c r="D184" s="1035"/>
      <c r="E184" s="1035"/>
      <c r="F184" s="1035"/>
      <c r="G184" s="1035"/>
      <c r="H184" s="1035"/>
      <c r="I184" s="1035"/>
      <c r="J184" s="1035"/>
      <c r="K184" s="1035"/>
      <c r="L184" s="1035"/>
      <c r="M184" s="1035"/>
      <c r="N184" s="1035"/>
      <c r="O184" s="1035"/>
      <c r="P184" s="1035"/>
      <c r="Q184" s="1035"/>
      <c r="R184" s="1035"/>
      <c r="S184" s="1035"/>
      <c r="T184" s="1035"/>
      <c r="U184" s="1035"/>
      <c r="V184" s="1036"/>
    </row>
    <row r="185" spans="1:22" ht="15" hidden="1" customHeight="1">
      <c r="A185" s="1037" t="s">
        <v>41</v>
      </c>
      <c r="B185" s="1037"/>
      <c r="C185" s="1037"/>
      <c r="D185" s="1037"/>
      <c r="E185" s="1037"/>
      <c r="F185" s="1037"/>
      <c r="G185" s="1037"/>
      <c r="H185" s="1037"/>
      <c r="I185" s="1037"/>
      <c r="J185" s="64"/>
      <c r="K185" s="64"/>
      <c r="L185" s="64"/>
      <c r="M185" s="64"/>
      <c r="N185" s="64"/>
      <c r="O185" s="64"/>
      <c r="P185" s="64"/>
      <c r="Q185" s="64"/>
      <c r="R185" s="64"/>
      <c r="S185" s="64"/>
      <c r="T185" s="64"/>
      <c r="U185" s="64"/>
      <c r="V185" s="64"/>
    </row>
    <row r="186" spans="1:22" ht="15" hidden="1" customHeight="1">
      <c r="A186" s="65" t="s">
        <v>42</v>
      </c>
      <c r="B186" s="65"/>
      <c r="C186" s="1033" t="s">
        <v>43</v>
      </c>
      <c r="D186" s="1033"/>
      <c r="E186" s="1033"/>
      <c r="F186" s="1033"/>
      <c r="G186" s="1033"/>
      <c r="H186" s="1033"/>
      <c r="I186" s="1033"/>
      <c r="V186" s="57"/>
    </row>
    <row r="187" spans="1:22" ht="15" hidden="1" customHeight="1">
      <c r="A187" s="65" t="s">
        <v>44</v>
      </c>
      <c r="B187" s="65"/>
      <c r="C187" s="1033" t="s">
        <v>45</v>
      </c>
      <c r="D187" s="1033"/>
      <c r="E187" s="1033"/>
      <c r="F187" s="1033"/>
      <c r="G187" s="1033"/>
      <c r="H187" s="1033"/>
      <c r="I187" s="1033"/>
      <c r="V187" s="57"/>
    </row>
    <row r="188" spans="1:22" ht="15" hidden="1" customHeight="1">
      <c r="A188" s="65" t="s">
        <v>46</v>
      </c>
      <c r="B188" s="65"/>
      <c r="C188" s="1033" t="s">
        <v>47</v>
      </c>
      <c r="D188" s="1033"/>
      <c r="E188" s="1033"/>
      <c r="F188" s="1033"/>
      <c r="G188" s="1033"/>
      <c r="H188" s="1033"/>
      <c r="I188" s="1033"/>
      <c r="V188" s="57"/>
    </row>
    <row r="189" spans="1:22" ht="15" hidden="1" customHeight="1">
      <c r="A189" s="65" t="s">
        <v>48</v>
      </c>
      <c r="B189" s="65"/>
      <c r="C189" s="1033" t="s">
        <v>49</v>
      </c>
      <c r="D189" s="1033"/>
      <c r="E189" s="1033"/>
      <c r="F189" s="1033"/>
      <c r="G189" s="1033"/>
      <c r="H189" s="1033"/>
      <c r="I189" s="1033"/>
      <c r="V189" s="57"/>
    </row>
    <row r="190" spans="1:22" ht="35.25" customHeight="1"/>
  </sheetData>
  <sheetProtection formatCells="0" formatRows="0" insertRows="0" deleteRows="0"/>
  <mergeCells count="156">
    <mergeCell ref="A109:F109"/>
    <mergeCell ref="A110:F110"/>
    <mergeCell ref="A111:F111"/>
    <mergeCell ref="A112:F112"/>
    <mergeCell ref="A113:F113"/>
    <mergeCell ref="A104:C104"/>
    <mergeCell ref="A105:C105"/>
    <mergeCell ref="A106:C106"/>
    <mergeCell ref="A107:C107"/>
    <mergeCell ref="A108:F108"/>
    <mergeCell ref="A94:F94"/>
    <mergeCell ref="A100:F100"/>
    <mergeCell ref="A101:C101"/>
    <mergeCell ref="A102:C102"/>
    <mergeCell ref="A103:C103"/>
    <mergeCell ref="A90:F90"/>
    <mergeCell ref="A91:B91"/>
    <mergeCell ref="C91:D91"/>
    <mergeCell ref="E91:F91"/>
    <mergeCell ref="A92:B92"/>
    <mergeCell ref="C92:D92"/>
    <mergeCell ref="E92:F92"/>
    <mergeCell ref="A84:C84"/>
    <mergeCell ref="D84:F84"/>
    <mergeCell ref="A85:C85"/>
    <mergeCell ref="D85:F85"/>
    <mergeCell ref="C86:C87"/>
    <mergeCell ref="F86:F87"/>
    <mergeCell ref="A79:F79"/>
    <mergeCell ref="A80:F80"/>
    <mergeCell ref="A82:F82"/>
    <mergeCell ref="A81:C81"/>
    <mergeCell ref="A76:F76"/>
    <mergeCell ref="A77:F77"/>
    <mergeCell ref="A78:F78"/>
    <mergeCell ref="A73:E73"/>
    <mergeCell ref="A74:E74"/>
    <mergeCell ref="A68:E68"/>
    <mergeCell ref="A69:E69"/>
    <mergeCell ref="A70:E70"/>
    <mergeCell ref="A71:E71"/>
    <mergeCell ref="A72:E72"/>
    <mergeCell ref="A63:E63"/>
    <mergeCell ref="A64:E64"/>
    <mergeCell ref="A65:E65"/>
    <mergeCell ref="A66:E66"/>
    <mergeCell ref="A67:E67"/>
    <mergeCell ref="A59:F59"/>
    <mergeCell ref="A60:F60"/>
    <mergeCell ref="A61:E61"/>
    <mergeCell ref="A75:F75"/>
    <mergeCell ref="A54:C54"/>
    <mergeCell ref="A55:C55"/>
    <mergeCell ref="A56:C56"/>
    <mergeCell ref="A57:C57"/>
    <mergeCell ref="A58:F58"/>
    <mergeCell ref="A49:F49"/>
    <mergeCell ref="A50:C50"/>
    <mergeCell ref="A51:C51"/>
    <mergeCell ref="A52:C52"/>
    <mergeCell ref="A53:C53"/>
    <mergeCell ref="A47:C47"/>
    <mergeCell ref="D47:F47"/>
    <mergeCell ref="A48:F48"/>
    <mergeCell ref="A44:C44"/>
    <mergeCell ref="D44:F44"/>
    <mergeCell ref="A45:C45"/>
    <mergeCell ref="D45:F45"/>
    <mergeCell ref="A46:C46"/>
    <mergeCell ref="D46:F46"/>
    <mergeCell ref="A43:C43"/>
    <mergeCell ref="D43:F43"/>
    <mergeCell ref="D39:F39"/>
    <mergeCell ref="B22:C22"/>
    <mergeCell ref="D22:F22"/>
    <mergeCell ref="A23:A24"/>
    <mergeCell ref="E23:F38"/>
    <mergeCell ref="A25:A27"/>
    <mergeCell ref="A28:A35"/>
    <mergeCell ref="A6:F7"/>
    <mergeCell ref="B8:F8"/>
    <mergeCell ref="B9:D9"/>
    <mergeCell ref="E9:F9"/>
    <mergeCell ref="B10:D10"/>
    <mergeCell ref="E10:F10"/>
    <mergeCell ref="A137:V137"/>
    <mergeCell ref="A138:V138"/>
    <mergeCell ref="A139:I139"/>
    <mergeCell ref="J139:V139"/>
    <mergeCell ref="A18:F18"/>
    <mergeCell ref="A19:C19"/>
    <mergeCell ref="D20:F20"/>
    <mergeCell ref="B21:C21"/>
    <mergeCell ref="D21:F21"/>
    <mergeCell ref="B11:F11"/>
    <mergeCell ref="A12:F12"/>
    <mergeCell ref="A13:F13"/>
    <mergeCell ref="A14:F16"/>
    <mergeCell ref="A17:F17"/>
    <mergeCell ref="A40:F40"/>
    <mergeCell ref="A41:F41"/>
    <mergeCell ref="A42:C42"/>
    <mergeCell ref="D42:F42"/>
    <mergeCell ref="A145:I145"/>
    <mergeCell ref="J145:V145"/>
    <mergeCell ref="A146:I146"/>
    <mergeCell ref="J146:V146"/>
    <mergeCell ref="A147:V147"/>
    <mergeCell ref="A148:A150"/>
    <mergeCell ref="B148:B150"/>
    <mergeCell ref="C148:H148"/>
    <mergeCell ref="I148:J148"/>
    <mergeCell ref="K148:R148"/>
    <mergeCell ref="S148:T148"/>
    <mergeCell ref="A140:I140"/>
    <mergeCell ref="J140:V140"/>
    <mergeCell ref="A141:I141"/>
    <mergeCell ref="J141:V141"/>
    <mergeCell ref="A142:I142"/>
    <mergeCell ref="J142:V142"/>
    <mergeCell ref="A143:I143"/>
    <mergeCell ref="J143:V143"/>
    <mergeCell ref="A144:I144"/>
    <mergeCell ref="J144:V144"/>
    <mergeCell ref="C186:I186"/>
    <mergeCell ref="C187:I187"/>
    <mergeCell ref="C188:I188"/>
    <mergeCell ref="C189:I189"/>
    <mergeCell ref="L151:L158"/>
    <mergeCell ref="A181:J181"/>
    <mergeCell ref="K151:K158"/>
    <mergeCell ref="L149:L150"/>
    <mergeCell ref="A183:V183"/>
    <mergeCell ref="A184:V184"/>
    <mergeCell ref="A185:I185"/>
    <mergeCell ref="E149:E150"/>
    <mergeCell ref="F149:F150"/>
    <mergeCell ref="G149:G150"/>
    <mergeCell ref="H149:H150"/>
    <mergeCell ref="I149:I150"/>
    <mergeCell ref="S151:S158"/>
    <mergeCell ref="M149:O149"/>
    <mergeCell ref="J149:J150"/>
    <mergeCell ref="P151:P158"/>
    <mergeCell ref="Q151:Q158"/>
    <mergeCell ref="R151:R158"/>
    <mergeCell ref="K149:K150"/>
    <mergeCell ref="P149:R149"/>
    <mergeCell ref="S149:S150"/>
    <mergeCell ref="T151:T158"/>
    <mergeCell ref="U151:U158"/>
    <mergeCell ref="U148:U150"/>
    <mergeCell ref="V148:V150"/>
    <mergeCell ref="C149:C150"/>
    <mergeCell ref="D149:D150"/>
    <mergeCell ref="T149:T150"/>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W159"/>
  <sheetViews>
    <sheetView showGridLines="0" zoomScale="70" zoomScaleNormal="70" zoomScaleSheetLayoutView="80" workbookViewId="0">
      <selection activeCell="A56" sqref="A56:E56"/>
    </sheetView>
  </sheetViews>
  <sheetFormatPr defaultColWidth="9.140625" defaultRowHeight="26.25"/>
  <cols>
    <col min="1" max="1" width="44.140625" style="57" customWidth="1"/>
    <col min="2" max="2" width="36.5703125" style="57" customWidth="1"/>
    <col min="3" max="3" width="51" style="57" customWidth="1"/>
    <col min="4" max="4" width="52.42578125" style="57" customWidth="1"/>
    <col min="5" max="5" width="74.42578125" style="57" customWidth="1"/>
    <col min="6" max="6" width="45.28515625" style="57" customWidth="1"/>
    <col min="7" max="7" width="42.7109375" style="57" customWidth="1"/>
    <col min="8" max="8" width="26.42578125" style="57" customWidth="1"/>
    <col min="9" max="9" width="17.5703125" style="57" customWidth="1"/>
    <col min="10" max="10" width="16.28515625" style="57" customWidth="1"/>
    <col min="11" max="15" width="32.28515625" style="57" customWidth="1"/>
    <col min="16" max="16" width="28.5703125" style="57" customWidth="1"/>
    <col min="17" max="17" width="27.140625" style="57" customWidth="1"/>
    <col min="18" max="18" width="30" style="57" customWidth="1"/>
    <col min="19" max="19" width="25" style="57" bestFit="1" customWidth="1"/>
    <col min="20" max="20" width="29.85546875" style="57" customWidth="1"/>
    <col min="21" max="21" width="20" style="57" customWidth="1"/>
    <col min="22" max="22" width="36" style="58" customWidth="1"/>
    <col min="23" max="23" width="95.5703125" style="53" bestFit="1" customWidth="1"/>
    <col min="24" max="27" width="9.140625" style="53"/>
    <col min="28" max="28" width="14" style="53" bestFit="1" customWidth="1"/>
    <col min="29" max="16384" width="9.140625" style="53"/>
  </cols>
  <sheetData>
    <row r="4" spans="1:15" ht="33.75">
      <c r="K4" s="66"/>
      <c r="L4" s="66"/>
      <c r="M4" s="66"/>
      <c r="N4" s="66"/>
      <c r="O4" s="66"/>
    </row>
    <row r="5" spans="1:15" ht="34.5" thickBot="1">
      <c r="K5" s="66"/>
      <c r="L5" s="66"/>
      <c r="M5" s="66"/>
      <c r="N5" s="66"/>
      <c r="O5" s="66"/>
    </row>
    <row r="6" spans="1:15" ht="33.75">
      <c r="A6" s="1253" t="s">
        <v>1176</v>
      </c>
      <c r="B6" s="1254"/>
      <c r="C6" s="1254"/>
      <c r="D6" s="1254"/>
      <c r="E6" s="1254"/>
      <c r="F6" s="1255"/>
      <c r="K6" s="66"/>
      <c r="L6" s="66"/>
      <c r="M6" s="66"/>
      <c r="N6" s="66"/>
      <c r="O6" s="66"/>
    </row>
    <row r="7" spans="1:15" ht="34.5" thickBot="1">
      <c r="A7" s="1256"/>
      <c r="B7" s="1257"/>
      <c r="C7" s="1257"/>
      <c r="D7" s="1257"/>
      <c r="E7" s="1257"/>
      <c r="F7" s="1258"/>
      <c r="K7" s="66"/>
      <c r="L7" s="66"/>
      <c r="M7" s="66"/>
      <c r="N7" s="66"/>
      <c r="O7" s="66"/>
    </row>
    <row r="8" spans="1:15" ht="52.5" customHeight="1" thickBot="1">
      <c r="A8" s="796" t="s">
        <v>1177</v>
      </c>
      <c r="B8" s="2049" t="s">
        <v>2253</v>
      </c>
      <c r="C8" s="2050"/>
      <c r="D8" s="2050"/>
      <c r="E8" s="2050"/>
      <c r="F8" s="2051"/>
      <c r="K8" s="66"/>
      <c r="L8" s="66"/>
      <c r="M8" s="66"/>
      <c r="N8" s="66"/>
      <c r="O8" s="66"/>
    </row>
    <row r="9" spans="1:15" ht="53.25" customHeight="1" thickBot="1">
      <c r="A9" s="796" t="s">
        <v>1178</v>
      </c>
      <c r="B9" s="2052" t="s">
        <v>1179</v>
      </c>
      <c r="C9" s="2053"/>
      <c r="D9" s="2054"/>
      <c r="E9" s="2055" t="s">
        <v>1180</v>
      </c>
      <c r="F9" s="2056"/>
      <c r="K9" s="66"/>
      <c r="L9" s="66"/>
      <c r="M9" s="66"/>
      <c r="N9" s="66"/>
      <c r="O9" s="66"/>
    </row>
    <row r="10" spans="1:15" ht="35.25" customHeight="1" thickBot="1">
      <c r="A10" s="796" t="s">
        <v>1181</v>
      </c>
      <c r="B10" s="2057" t="s">
        <v>1377</v>
      </c>
      <c r="C10" s="2058"/>
      <c r="D10" s="2059"/>
      <c r="E10" s="2060" t="s">
        <v>1378</v>
      </c>
      <c r="F10" s="2059"/>
      <c r="K10" s="66"/>
      <c r="L10" s="66"/>
      <c r="M10" s="66"/>
      <c r="N10" s="66"/>
      <c r="O10" s="66"/>
    </row>
    <row r="11" spans="1:15" ht="34.5" thickBot="1">
      <c r="A11" s="796" t="s">
        <v>1183</v>
      </c>
      <c r="B11" s="2061" t="s">
        <v>1379</v>
      </c>
      <c r="C11" s="2062"/>
      <c r="D11" s="2062"/>
      <c r="E11" s="797"/>
      <c r="F11" s="798"/>
      <c r="K11" s="66"/>
      <c r="L11" s="66"/>
      <c r="M11" s="66"/>
      <c r="N11" s="66"/>
      <c r="O11" s="66"/>
    </row>
    <row r="12" spans="1:15" ht="34.5" thickBot="1">
      <c r="A12" s="1897" t="s">
        <v>1185</v>
      </c>
      <c r="B12" s="1898"/>
      <c r="C12" s="1898"/>
      <c r="D12" s="1898"/>
      <c r="E12" s="1898"/>
      <c r="F12" s="1899"/>
      <c r="K12" s="66"/>
      <c r="L12" s="66"/>
      <c r="M12" s="66"/>
      <c r="N12" s="66"/>
      <c r="O12" s="66"/>
    </row>
    <row r="13" spans="1:15" ht="34.5" thickBot="1">
      <c r="A13" s="2063" t="s">
        <v>1186</v>
      </c>
      <c r="B13" s="2064"/>
      <c r="C13" s="2064"/>
      <c r="D13" s="2064"/>
      <c r="E13" s="2064"/>
      <c r="F13" s="2065"/>
      <c r="K13" s="66"/>
      <c r="L13" s="66"/>
      <c r="M13" s="66"/>
      <c r="N13" s="66"/>
      <c r="O13" s="66"/>
    </row>
    <row r="14" spans="1:15" ht="33.75">
      <c r="A14" s="1900" t="s">
        <v>1380</v>
      </c>
      <c r="B14" s="1901"/>
      <c r="C14" s="1901"/>
      <c r="D14" s="1901"/>
      <c r="E14" s="1901"/>
      <c r="F14" s="1902"/>
      <c r="K14" s="66"/>
      <c r="L14" s="66"/>
      <c r="M14" s="66"/>
      <c r="N14" s="66"/>
      <c r="O14" s="66"/>
    </row>
    <row r="15" spans="1:15" ht="33.75">
      <c r="A15" s="1903"/>
      <c r="B15" s="1904"/>
      <c r="C15" s="1904"/>
      <c r="D15" s="1904"/>
      <c r="E15" s="1904"/>
      <c r="F15" s="1905"/>
      <c r="K15" s="66"/>
      <c r="L15" s="66"/>
      <c r="M15" s="66"/>
      <c r="N15" s="66"/>
      <c r="O15" s="66"/>
    </row>
    <row r="16" spans="1:15" ht="34.5" thickBot="1">
      <c r="A16" s="1906"/>
      <c r="B16" s="1907"/>
      <c r="C16" s="1907"/>
      <c r="D16" s="1907"/>
      <c r="E16" s="1907"/>
      <c r="F16" s="1908"/>
      <c r="K16" s="66"/>
      <c r="L16" s="66"/>
      <c r="M16" s="66"/>
      <c r="N16" s="66"/>
      <c r="O16" s="66"/>
    </row>
    <row r="17" spans="1:15" ht="34.5" thickBot="1">
      <c r="A17" s="1172" t="s">
        <v>1187</v>
      </c>
      <c r="B17" s="1173"/>
      <c r="C17" s="1173"/>
      <c r="D17" s="1173"/>
      <c r="E17" s="1173"/>
      <c r="F17" s="1174"/>
      <c r="K17" s="66"/>
      <c r="L17" s="66"/>
      <c r="M17" s="66"/>
      <c r="N17" s="66"/>
      <c r="O17" s="66"/>
    </row>
    <row r="18" spans="1:15" ht="34.5" thickBot="1">
      <c r="A18" s="1842" t="s">
        <v>1188</v>
      </c>
      <c r="B18" s="1843"/>
      <c r="C18" s="1843"/>
      <c r="D18" s="1843"/>
      <c r="E18" s="1843"/>
      <c r="F18" s="1844"/>
      <c r="K18" s="66"/>
      <c r="L18" s="66"/>
      <c r="M18" s="66"/>
      <c r="N18" s="66"/>
      <c r="O18" s="66"/>
    </row>
    <row r="19" spans="1:15" ht="33.75">
      <c r="A19" s="1885" t="s">
        <v>1189</v>
      </c>
      <c r="B19" s="1886"/>
      <c r="C19" s="1887"/>
      <c r="D19" s="283"/>
      <c r="E19" s="1276"/>
      <c r="F19" s="1276"/>
      <c r="K19" s="66"/>
      <c r="L19" s="66"/>
      <c r="M19" s="66"/>
      <c r="N19" s="66"/>
      <c r="O19" s="66"/>
    </row>
    <row r="20" spans="1:15" ht="33.75">
      <c r="A20" s="441" t="s">
        <v>1190</v>
      </c>
      <c r="B20" s="442" t="s">
        <v>1191</v>
      </c>
      <c r="C20" s="443" t="s">
        <v>1192</v>
      </c>
      <c r="D20" s="1934"/>
      <c r="E20" s="1278"/>
      <c r="F20" s="1278"/>
      <c r="K20" s="66"/>
      <c r="L20" s="66"/>
      <c r="M20" s="66"/>
      <c r="N20" s="66"/>
      <c r="O20" s="66"/>
    </row>
    <row r="21" spans="1:15" ht="45.75" customHeight="1">
      <c r="A21" s="444" t="s">
        <v>1193</v>
      </c>
      <c r="B21" s="1888" t="s">
        <v>1289</v>
      </c>
      <c r="C21" s="1889"/>
      <c r="D21" s="288"/>
      <c r="E21" s="288"/>
      <c r="F21" s="288"/>
      <c r="K21" s="66"/>
      <c r="L21" s="66"/>
      <c r="M21" s="66"/>
      <c r="N21" s="66"/>
      <c r="O21" s="66"/>
    </row>
    <row r="22" spans="1:15" ht="52.5" customHeight="1">
      <c r="A22" s="445" t="s">
        <v>1195</v>
      </c>
      <c r="B22" s="1890" t="s">
        <v>1196</v>
      </c>
      <c r="C22" s="1891"/>
      <c r="D22" s="1277"/>
      <c r="E22" s="1278"/>
      <c r="F22" s="1278"/>
      <c r="K22" s="66"/>
      <c r="L22" s="66"/>
      <c r="M22" s="66"/>
      <c r="N22" s="66"/>
      <c r="O22" s="66"/>
    </row>
    <row r="23" spans="1:15" ht="75.75" customHeight="1">
      <c r="A23" s="1892" t="s">
        <v>1197</v>
      </c>
      <c r="B23" s="455" t="s">
        <v>1198</v>
      </c>
      <c r="C23" s="447">
        <v>1</v>
      </c>
      <c r="D23" s="288"/>
      <c r="E23" s="1278"/>
      <c r="F23" s="1278"/>
      <c r="K23" s="66"/>
      <c r="L23" s="66"/>
      <c r="M23" s="66"/>
      <c r="N23" s="66"/>
      <c r="O23" s="66"/>
    </row>
    <row r="24" spans="1:15" ht="64.5" customHeight="1">
      <c r="A24" s="1893"/>
      <c r="B24" s="455" t="s">
        <v>183</v>
      </c>
      <c r="C24" s="447">
        <v>40</v>
      </c>
      <c r="D24" s="288"/>
      <c r="E24" s="1278"/>
      <c r="F24" s="1278"/>
      <c r="K24" s="66"/>
      <c r="L24" s="66"/>
      <c r="M24" s="66"/>
      <c r="N24" s="66"/>
      <c r="O24" s="66"/>
    </row>
    <row r="25" spans="1:15" ht="91.5" customHeight="1">
      <c r="A25" s="1892" t="s">
        <v>1199</v>
      </c>
      <c r="B25" s="455" t="s">
        <v>61</v>
      </c>
      <c r="C25" s="447">
        <v>27</v>
      </c>
      <c r="D25" s="288"/>
      <c r="E25" s="1278"/>
      <c r="F25" s="1278"/>
      <c r="K25" s="66"/>
      <c r="L25" s="66"/>
      <c r="M25" s="66"/>
      <c r="N25" s="66"/>
      <c r="O25" s="66"/>
    </row>
    <row r="26" spans="1:15" ht="117.75" customHeight="1">
      <c r="A26" s="1894"/>
      <c r="B26" s="455" t="s">
        <v>1057</v>
      </c>
      <c r="C26" s="447">
        <v>1</v>
      </c>
      <c r="D26" s="288"/>
      <c r="E26" s="1278"/>
      <c r="F26" s="1278"/>
      <c r="K26" s="66"/>
      <c r="L26" s="66"/>
      <c r="M26" s="66"/>
      <c r="N26" s="66"/>
      <c r="O26" s="66"/>
    </row>
    <row r="27" spans="1:15" ht="113.25" customHeight="1">
      <c r="A27" s="1894"/>
      <c r="B27" s="446" t="s">
        <v>85</v>
      </c>
      <c r="C27" s="447">
        <v>1</v>
      </c>
      <c r="D27" s="288"/>
      <c r="E27" s="1278"/>
      <c r="F27" s="1278"/>
      <c r="K27" s="66"/>
      <c r="L27" s="66"/>
      <c r="M27" s="66"/>
      <c r="N27" s="66"/>
      <c r="O27" s="66"/>
    </row>
    <row r="28" spans="1:15" ht="96.75" customHeight="1">
      <c r="A28" s="1894" t="s">
        <v>1199</v>
      </c>
      <c r="B28" s="446" t="s">
        <v>184</v>
      </c>
      <c r="C28" s="447">
        <v>20</v>
      </c>
      <c r="D28" s="288"/>
      <c r="E28" s="1278"/>
      <c r="F28" s="1278"/>
      <c r="K28" s="66"/>
      <c r="L28" s="66"/>
      <c r="M28" s="66"/>
      <c r="N28" s="66"/>
      <c r="O28" s="66"/>
    </row>
    <row r="29" spans="1:15" ht="84">
      <c r="A29" s="1894"/>
      <c r="B29" s="446" t="s">
        <v>1055</v>
      </c>
      <c r="C29" s="447">
        <v>1</v>
      </c>
      <c r="D29" s="288"/>
      <c r="E29" s="1278"/>
      <c r="F29" s="1278"/>
      <c r="K29" s="66"/>
      <c r="L29" s="66"/>
      <c r="M29" s="66"/>
      <c r="N29" s="66"/>
      <c r="O29" s="66"/>
    </row>
    <row r="30" spans="1:15" ht="63">
      <c r="A30" s="1894"/>
      <c r="B30" s="446" t="s">
        <v>7</v>
      </c>
      <c r="C30" s="447">
        <v>1</v>
      </c>
      <c r="D30" s="288"/>
      <c r="E30" s="1278"/>
      <c r="F30" s="1278"/>
      <c r="K30" s="66"/>
      <c r="L30" s="66"/>
      <c r="M30" s="66"/>
      <c r="N30" s="66"/>
      <c r="O30" s="66"/>
    </row>
    <row r="31" spans="1:15" ht="96.75" customHeight="1">
      <c r="A31" s="1894"/>
      <c r="B31" s="446" t="s">
        <v>55</v>
      </c>
      <c r="C31" s="447">
        <v>1</v>
      </c>
      <c r="D31" s="288"/>
      <c r="E31" s="1278"/>
      <c r="F31" s="1278"/>
      <c r="K31" s="66"/>
      <c r="L31" s="66"/>
      <c r="M31" s="66"/>
      <c r="N31" s="66"/>
      <c r="O31" s="66"/>
    </row>
    <row r="32" spans="1:15" ht="57.75" customHeight="1">
      <c r="A32" s="1894"/>
      <c r="B32" s="446" t="s">
        <v>303</v>
      </c>
      <c r="C32" s="447">
        <v>1</v>
      </c>
      <c r="D32" s="288"/>
      <c r="E32" s="1278"/>
      <c r="F32" s="1278"/>
      <c r="K32" s="66"/>
      <c r="L32" s="66"/>
      <c r="M32" s="66"/>
      <c r="N32" s="66"/>
      <c r="O32" s="66"/>
    </row>
    <row r="33" spans="1:15" ht="72.75" customHeight="1">
      <c r="A33" s="1894"/>
      <c r="B33" s="446" t="s">
        <v>59</v>
      </c>
      <c r="C33" s="447">
        <v>1</v>
      </c>
      <c r="D33" s="288"/>
      <c r="E33" s="1278"/>
      <c r="F33" s="1278"/>
      <c r="K33" s="66"/>
      <c r="L33" s="66"/>
      <c r="M33" s="66"/>
      <c r="N33" s="66"/>
      <c r="O33" s="66"/>
    </row>
    <row r="34" spans="1:15" ht="71.25" customHeight="1">
      <c r="A34" s="1894"/>
      <c r="B34" s="446" t="s">
        <v>732</v>
      </c>
      <c r="C34" s="447">
        <v>1</v>
      </c>
      <c r="D34" s="288"/>
      <c r="E34" s="1278"/>
      <c r="F34" s="1278"/>
      <c r="K34" s="66"/>
      <c r="L34" s="66"/>
      <c r="M34" s="66"/>
      <c r="N34" s="66"/>
      <c r="O34" s="66"/>
    </row>
    <row r="35" spans="1:15" ht="48.75" customHeight="1">
      <c r="A35" s="1893"/>
      <c r="B35" s="446" t="s">
        <v>575</v>
      </c>
      <c r="C35" s="447">
        <v>1</v>
      </c>
      <c r="D35" s="288"/>
      <c r="E35" s="1278"/>
      <c r="F35" s="1278"/>
      <c r="K35" s="66"/>
      <c r="L35" s="66"/>
      <c r="M35" s="66"/>
      <c r="N35" s="66"/>
      <c r="O35" s="66"/>
    </row>
    <row r="36" spans="1:15" ht="77.25" customHeight="1">
      <c r="A36" s="448" t="s">
        <v>1200</v>
      </c>
      <c r="B36" s="446" t="s">
        <v>839</v>
      </c>
      <c r="C36" s="447">
        <v>1</v>
      </c>
      <c r="D36" s="288"/>
      <c r="E36" s="1278"/>
      <c r="F36" s="1278"/>
      <c r="K36" s="66"/>
      <c r="L36" s="66"/>
      <c r="M36" s="66"/>
      <c r="N36" s="66"/>
      <c r="O36" s="66"/>
    </row>
    <row r="37" spans="1:15" ht="73.5" customHeight="1">
      <c r="A37" s="449"/>
      <c r="B37" s="446" t="s">
        <v>574</v>
      </c>
      <c r="C37" s="447">
        <v>1</v>
      </c>
      <c r="D37" s="288"/>
      <c r="E37" s="1278"/>
      <c r="F37" s="1278"/>
      <c r="K37" s="66"/>
      <c r="L37" s="66"/>
      <c r="M37" s="66"/>
      <c r="N37" s="66"/>
      <c r="O37" s="66"/>
    </row>
    <row r="38" spans="1:15" ht="120.75" customHeight="1" thickBot="1">
      <c r="A38" s="449"/>
      <c r="B38" s="450" t="s">
        <v>57</v>
      </c>
      <c r="C38" s="451">
        <v>1</v>
      </c>
      <c r="D38" s="288"/>
      <c r="E38" s="1278"/>
      <c r="F38" s="1278"/>
      <c r="K38" s="66"/>
      <c r="L38" s="66"/>
      <c r="M38" s="66"/>
      <c r="N38" s="66"/>
      <c r="O38" s="66"/>
    </row>
    <row r="39" spans="1:15" ht="34.5" thickBot="1">
      <c r="A39" s="452"/>
      <c r="B39" s="453" t="s">
        <v>1201</v>
      </c>
      <c r="C39" s="454">
        <f>SUM(C20:C38)</f>
        <v>100</v>
      </c>
      <c r="D39" s="1277"/>
      <c r="E39" s="1278"/>
      <c r="F39" s="1278"/>
      <c r="K39" s="66"/>
      <c r="L39" s="66"/>
      <c r="M39" s="66"/>
      <c r="N39" s="66"/>
      <c r="O39" s="66"/>
    </row>
    <row r="40" spans="1:15" ht="34.5" thickBot="1">
      <c r="A40" s="1828" t="s">
        <v>1202</v>
      </c>
      <c r="B40" s="1829"/>
      <c r="C40" s="1829"/>
      <c r="D40" s="1830"/>
      <c r="E40" s="1830"/>
      <c r="F40" s="1831"/>
      <c r="K40" s="66"/>
      <c r="L40" s="66"/>
      <c r="M40" s="66"/>
      <c r="N40" s="66"/>
      <c r="O40" s="66"/>
    </row>
    <row r="41" spans="1:15" ht="34.5" thickBot="1">
      <c r="A41" s="1625" t="s">
        <v>1203</v>
      </c>
      <c r="B41" s="1626"/>
      <c r="C41" s="1626"/>
      <c r="D41" s="1626"/>
      <c r="E41" s="1626"/>
      <c r="F41" s="1627"/>
      <c r="K41" s="66"/>
      <c r="L41" s="66"/>
      <c r="M41" s="66"/>
      <c r="N41" s="66"/>
      <c r="O41" s="66"/>
    </row>
    <row r="42" spans="1:15" ht="34.5" thickBot="1">
      <c r="A42" s="1243" t="s">
        <v>1204</v>
      </c>
      <c r="B42" s="1244"/>
      <c r="C42" s="1245"/>
      <c r="D42" s="1246" t="s">
        <v>1205</v>
      </c>
      <c r="E42" s="1247"/>
      <c r="F42" s="1248"/>
      <c r="K42" s="66"/>
      <c r="L42" s="66"/>
      <c r="M42" s="66"/>
      <c r="N42" s="66"/>
      <c r="O42" s="66"/>
    </row>
    <row r="43" spans="1:15" ht="67.5" customHeight="1" thickBot="1">
      <c r="A43" s="1406" t="s">
        <v>1290</v>
      </c>
      <c r="B43" s="1251"/>
      <c r="C43" s="1853"/>
      <c r="D43" s="1804"/>
      <c r="E43" s="1401"/>
      <c r="F43" s="1402"/>
      <c r="K43" s="66"/>
      <c r="L43" s="66"/>
      <c r="M43" s="66"/>
      <c r="N43" s="66"/>
      <c r="O43" s="66"/>
    </row>
    <row r="44" spans="1:15" ht="34.5" thickBot="1">
      <c r="A44" s="1828" t="s">
        <v>1206</v>
      </c>
      <c r="B44" s="1829"/>
      <c r="C44" s="1829"/>
      <c r="D44" s="1829"/>
      <c r="E44" s="1829"/>
      <c r="F44" s="1838"/>
      <c r="K44" s="66"/>
      <c r="L44" s="66"/>
      <c r="M44" s="66"/>
      <c r="N44" s="66"/>
      <c r="O44" s="66"/>
    </row>
    <row r="45" spans="1:15" ht="34.5" thickBot="1">
      <c r="A45" s="1625" t="s">
        <v>1207</v>
      </c>
      <c r="B45" s="1626"/>
      <c r="C45" s="1626"/>
      <c r="D45" s="1626"/>
      <c r="E45" s="1626"/>
      <c r="F45" s="1627"/>
      <c r="K45" s="66"/>
      <c r="L45" s="66"/>
      <c r="M45" s="66"/>
      <c r="N45" s="66"/>
      <c r="O45" s="66"/>
    </row>
    <row r="46" spans="1:15" ht="34.5" thickBot="1">
      <c r="A46" s="1797" t="s">
        <v>1208</v>
      </c>
      <c r="B46" s="1797"/>
      <c r="C46" s="1797"/>
      <c r="D46" s="292" t="s">
        <v>1209</v>
      </c>
      <c r="E46" s="292">
        <v>2018</v>
      </c>
      <c r="F46" s="292">
        <v>2019</v>
      </c>
      <c r="K46" s="66"/>
      <c r="L46" s="66"/>
      <c r="M46" s="66"/>
      <c r="N46" s="66"/>
      <c r="O46" s="66"/>
    </row>
    <row r="47" spans="1:15" ht="34.5" thickBot="1">
      <c r="A47" s="1799" t="s">
        <v>183</v>
      </c>
      <c r="B47" s="1799"/>
      <c r="C47" s="1799"/>
      <c r="D47" s="293"/>
      <c r="E47" s="293"/>
      <c r="F47" s="293"/>
      <c r="K47" s="66"/>
      <c r="L47" s="66"/>
      <c r="M47" s="66"/>
      <c r="N47" s="66"/>
      <c r="O47" s="66"/>
    </row>
    <row r="48" spans="1:15" ht="34.5" thickBot="1">
      <c r="A48" s="1800" t="s">
        <v>61</v>
      </c>
      <c r="B48" s="1801"/>
      <c r="C48" s="1802"/>
      <c r="D48" s="293"/>
      <c r="E48" s="293"/>
      <c r="F48" s="293"/>
      <c r="K48" s="66"/>
      <c r="L48" s="66"/>
      <c r="M48" s="66"/>
      <c r="N48" s="66"/>
      <c r="O48" s="66"/>
    </row>
    <row r="49" spans="1:15" ht="34.5" thickBot="1">
      <c r="A49" s="1794" t="s">
        <v>184</v>
      </c>
      <c r="B49" s="1795"/>
      <c r="C49" s="1796"/>
      <c r="D49" s="293"/>
      <c r="E49" s="293"/>
      <c r="F49" s="293"/>
      <c r="K49" s="66"/>
      <c r="L49" s="66"/>
      <c r="M49" s="66"/>
      <c r="N49" s="66"/>
      <c r="O49" s="66"/>
    </row>
    <row r="50" spans="1:15" ht="34.5" thickBot="1">
      <c r="A50" s="1828" t="s">
        <v>1217</v>
      </c>
      <c r="B50" s="1829"/>
      <c r="C50" s="1829"/>
      <c r="D50" s="1829"/>
      <c r="E50" s="1829"/>
      <c r="F50" s="1838"/>
      <c r="K50" s="66"/>
      <c r="L50" s="66"/>
      <c r="M50" s="66"/>
      <c r="N50" s="66"/>
      <c r="O50" s="66"/>
    </row>
    <row r="51" spans="1:15" ht="34.5" thickBot="1">
      <c r="A51" s="1625" t="s">
        <v>1218</v>
      </c>
      <c r="B51" s="1626"/>
      <c r="C51" s="1626"/>
      <c r="D51" s="1626"/>
      <c r="E51" s="1626"/>
      <c r="F51" s="1627"/>
      <c r="K51" s="66"/>
      <c r="L51" s="66"/>
      <c r="M51" s="66"/>
      <c r="N51" s="66"/>
      <c r="O51" s="66"/>
    </row>
    <row r="52" spans="1:15" ht="34.5" thickBot="1">
      <c r="A52" s="2043" t="s">
        <v>1298</v>
      </c>
      <c r="B52" s="2044"/>
      <c r="C52" s="2044"/>
      <c r="D52" s="294"/>
      <c r="E52" s="294"/>
      <c r="F52" s="295"/>
      <c r="K52" s="66"/>
      <c r="L52" s="66"/>
      <c r="M52" s="66"/>
      <c r="N52" s="66"/>
      <c r="O52" s="66"/>
    </row>
    <row r="53" spans="1:15" ht="156.75" customHeight="1" thickBot="1">
      <c r="A53" s="2043" t="s">
        <v>1942</v>
      </c>
      <c r="B53" s="2044"/>
      <c r="C53" s="2044"/>
      <c r="D53" s="2044"/>
      <c r="E53" s="2044"/>
      <c r="F53" s="2045"/>
      <c r="K53" s="66"/>
      <c r="L53" s="66"/>
      <c r="M53" s="66"/>
      <c r="N53" s="66"/>
      <c r="O53" s="66"/>
    </row>
    <row r="54" spans="1:15" ht="34.5" thickBot="1">
      <c r="A54" s="2046" t="s">
        <v>1222</v>
      </c>
      <c r="B54" s="2047"/>
      <c r="C54" s="2047"/>
      <c r="D54" s="2047"/>
      <c r="E54" s="2048"/>
      <c r="F54" s="296"/>
      <c r="K54" s="66"/>
      <c r="L54" s="66"/>
      <c r="M54" s="66"/>
      <c r="N54" s="66"/>
      <c r="O54" s="66"/>
    </row>
    <row r="55" spans="1:15" ht="34.5" thickBot="1">
      <c r="A55" s="431" t="s">
        <v>1223</v>
      </c>
      <c r="B55" s="298"/>
      <c r="C55" s="298"/>
      <c r="D55" s="298"/>
      <c r="E55" s="298"/>
      <c r="F55" s="299"/>
      <c r="K55" s="66"/>
      <c r="L55" s="66"/>
      <c r="M55" s="66"/>
      <c r="N55" s="66"/>
      <c r="O55" s="66"/>
    </row>
    <row r="56" spans="1:15" ht="80.25" customHeight="1" thickBot="1">
      <c r="A56" s="1791" t="s">
        <v>1938</v>
      </c>
      <c r="B56" s="1792"/>
      <c r="C56" s="1792"/>
      <c r="D56" s="1792"/>
      <c r="E56" s="1793"/>
      <c r="F56" s="300"/>
      <c r="K56" s="66"/>
      <c r="L56" s="66"/>
      <c r="M56" s="66"/>
      <c r="N56" s="66"/>
      <c r="O56" s="66"/>
    </row>
    <row r="57" spans="1:15" ht="67.5" customHeight="1" thickBot="1">
      <c r="A57" s="1791" t="s">
        <v>1940</v>
      </c>
      <c r="B57" s="1792"/>
      <c r="C57" s="1792"/>
      <c r="D57" s="1792"/>
      <c r="E57" s="1793"/>
      <c r="F57" s="300"/>
      <c r="K57" s="66"/>
      <c r="L57" s="66"/>
      <c r="M57" s="66"/>
      <c r="N57" s="66"/>
      <c r="O57" s="66"/>
    </row>
    <row r="58" spans="1:15" ht="61.5" customHeight="1" thickBot="1">
      <c r="A58" s="1791" t="s">
        <v>1939</v>
      </c>
      <c r="B58" s="1792"/>
      <c r="C58" s="1792"/>
      <c r="D58" s="1792"/>
      <c r="E58" s="1793"/>
      <c r="F58" s="300"/>
      <c r="K58" s="66"/>
      <c r="L58" s="66"/>
      <c r="M58" s="66"/>
      <c r="N58" s="66"/>
      <c r="O58" s="66"/>
    </row>
    <row r="59" spans="1:15" ht="81.75" customHeight="1" thickBot="1">
      <c r="A59" s="1791" t="s">
        <v>1381</v>
      </c>
      <c r="B59" s="1792"/>
      <c r="C59" s="1792"/>
      <c r="D59" s="1792"/>
      <c r="E59" s="1793"/>
      <c r="F59" s="300"/>
      <c r="K59" s="66"/>
      <c r="L59" s="66"/>
      <c r="M59" s="66"/>
      <c r="N59" s="66"/>
      <c r="O59" s="66"/>
    </row>
    <row r="60" spans="1:15" ht="81.75" customHeight="1" thickBot="1">
      <c r="A60" s="1791" t="s">
        <v>1382</v>
      </c>
      <c r="B60" s="1792"/>
      <c r="C60" s="1792"/>
      <c r="D60" s="1792"/>
      <c r="E60" s="1793"/>
      <c r="F60" s="300"/>
      <c r="K60" s="66"/>
      <c r="L60" s="66"/>
      <c r="M60" s="66"/>
      <c r="N60" s="66"/>
      <c r="O60" s="66"/>
    </row>
    <row r="61" spans="1:15" ht="75" customHeight="1" thickBot="1">
      <c r="A61" s="1791" t="s">
        <v>1383</v>
      </c>
      <c r="B61" s="1792"/>
      <c r="C61" s="1792"/>
      <c r="D61" s="1792"/>
      <c r="E61" s="1793"/>
      <c r="F61" s="300"/>
      <c r="K61" s="66"/>
      <c r="L61" s="66"/>
      <c r="M61" s="66"/>
      <c r="N61" s="66"/>
      <c r="O61" s="66"/>
    </row>
    <row r="62" spans="1:15" ht="79.5" customHeight="1" thickBot="1">
      <c r="A62" s="1791" t="s">
        <v>1384</v>
      </c>
      <c r="B62" s="1792"/>
      <c r="C62" s="1792"/>
      <c r="D62" s="1792"/>
      <c r="E62" s="1793"/>
      <c r="F62" s="300"/>
      <c r="K62" s="66"/>
      <c r="L62" s="66"/>
      <c r="M62" s="66"/>
      <c r="N62" s="66"/>
      <c r="O62" s="66"/>
    </row>
    <row r="63" spans="1:15" ht="79.5" customHeight="1" thickBot="1">
      <c r="A63" s="1791" t="s">
        <v>1385</v>
      </c>
      <c r="B63" s="1792"/>
      <c r="C63" s="1792"/>
      <c r="D63" s="1792"/>
      <c r="E63" s="1793"/>
      <c r="F63" s="300"/>
      <c r="K63" s="66"/>
      <c r="L63" s="66"/>
      <c r="M63" s="66"/>
      <c r="N63" s="66"/>
      <c r="O63" s="66"/>
    </row>
    <row r="64" spans="1:15" ht="76.5" customHeight="1" thickBot="1">
      <c r="A64" s="1791" t="s">
        <v>1386</v>
      </c>
      <c r="B64" s="1792"/>
      <c r="C64" s="1792"/>
      <c r="D64" s="1792"/>
      <c r="E64" s="1793"/>
      <c r="F64" s="300"/>
      <c r="K64" s="66"/>
      <c r="L64" s="66"/>
      <c r="M64" s="66"/>
      <c r="N64" s="66"/>
      <c r="O64" s="66"/>
    </row>
    <row r="65" spans="1:22" ht="83.25" customHeight="1" thickBot="1">
      <c r="A65" s="1791" t="s">
        <v>1387</v>
      </c>
      <c r="B65" s="1792"/>
      <c r="C65" s="1792"/>
      <c r="D65" s="1792"/>
      <c r="E65" s="1793"/>
      <c r="F65" s="300"/>
      <c r="K65" s="66"/>
      <c r="L65" s="66"/>
      <c r="M65" s="66"/>
      <c r="N65" s="66"/>
      <c r="O65" s="66"/>
    </row>
    <row r="66" spans="1:22" ht="90.75" customHeight="1" thickBot="1">
      <c r="A66" s="1791" t="s">
        <v>1388</v>
      </c>
      <c r="B66" s="1792"/>
      <c r="C66" s="1792"/>
      <c r="D66" s="1792"/>
      <c r="E66" s="1793"/>
      <c r="F66" s="300"/>
      <c r="K66" s="66"/>
      <c r="L66" s="66"/>
      <c r="M66" s="66"/>
      <c r="N66" s="66"/>
      <c r="O66" s="66"/>
    </row>
    <row r="67" spans="1:22" ht="89.25" customHeight="1" thickBot="1">
      <c r="A67" s="1791" t="s">
        <v>1389</v>
      </c>
      <c r="B67" s="1792"/>
      <c r="C67" s="1792"/>
      <c r="D67" s="1792"/>
      <c r="E67" s="1793"/>
      <c r="F67" s="300"/>
      <c r="K67" s="66"/>
      <c r="L67" s="66"/>
      <c r="M67" s="66"/>
      <c r="N67" s="66"/>
      <c r="O67" s="66"/>
    </row>
    <row r="68" spans="1:22" ht="34.5" thickBot="1">
      <c r="A68" s="1828" t="s">
        <v>1224</v>
      </c>
      <c r="B68" s="1829"/>
      <c r="C68" s="1829"/>
      <c r="D68" s="1829"/>
      <c r="E68" s="1829"/>
      <c r="F68" s="1838"/>
      <c r="K68" s="66"/>
      <c r="L68" s="66"/>
      <c r="M68" s="66"/>
      <c r="N68" s="66"/>
      <c r="O68" s="66"/>
    </row>
    <row r="69" spans="1:22" ht="34.5" thickBot="1">
      <c r="A69" s="1625" t="s">
        <v>1225</v>
      </c>
      <c r="B69" s="1626"/>
      <c r="C69" s="1626"/>
      <c r="D69" s="1626"/>
      <c r="E69" s="1626"/>
      <c r="F69" s="1627"/>
      <c r="K69" s="66"/>
      <c r="L69" s="66"/>
      <c r="M69" s="66"/>
      <c r="N69" s="66"/>
      <c r="O69" s="66"/>
    </row>
    <row r="70" spans="1:22" ht="34.5" thickBot="1">
      <c r="A70" s="1861" t="s">
        <v>1307</v>
      </c>
      <c r="B70" s="1862"/>
      <c r="C70" s="1862"/>
      <c r="D70" s="1862"/>
      <c r="E70" s="1862"/>
      <c r="F70" s="1863"/>
      <c r="K70" s="66"/>
      <c r="L70" s="66"/>
      <c r="M70" s="66"/>
      <c r="N70" s="66"/>
      <c r="O70" s="66"/>
    </row>
    <row r="71" spans="1:22" ht="34.5" thickBot="1">
      <c r="A71" s="1861" t="s">
        <v>1343</v>
      </c>
      <c r="B71" s="1862"/>
      <c r="C71" s="1862"/>
      <c r="D71" s="1862"/>
      <c r="E71" s="1862"/>
      <c r="F71" s="1863"/>
      <c r="K71" s="66"/>
      <c r="L71" s="66"/>
      <c r="M71" s="66"/>
      <c r="N71" s="66"/>
      <c r="O71" s="66"/>
    </row>
    <row r="72" spans="1:22" ht="34.5" thickBot="1">
      <c r="A72" s="1828" t="s">
        <v>1229</v>
      </c>
      <c r="B72" s="1829"/>
      <c r="C72" s="1829"/>
      <c r="D72" s="1829"/>
      <c r="E72" s="1829"/>
      <c r="F72" s="1838"/>
      <c r="K72" s="66"/>
      <c r="L72" s="66"/>
      <c r="M72" s="66"/>
      <c r="N72" s="66"/>
      <c r="O72" s="66"/>
    </row>
    <row r="73" spans="1:22" ht="34.5" thickBot="1">
      <c r="A73" s="1625" t="s">
        <v>1230</v>
      </c>
      <c r="B73" s="1626"/>
      <c r="C73" s="1626"/>
      <c r="D73" s="1626"/>
      <c r="E73" s="1626"/>
      <c r="F73" s="1627"/>
      <c r="K73" s="66"/>
      <c r="L73" s="66"/>
      <c r="M73" s="66"/>
      <c r="N73" s="66"/>
      <c r="O73" s="66"/>
    </row>
    <row r="74" spans="1:22" s="141" customFormat="1" ht="34.5" thickBot="1">
      <c r="A74" s="1822" t="s">
        <v>1941</v>
      </c>
      <c r="B74" s="1823"/>
      <c r="C74" s="1823"/>
      <c r="D74" s="754"/>
      <c r="E74" s="774" t="s">
        <v>1232</v>
      </c>
      <c r="F74" s="775"/>
      <c r="G74" s="89"/>
      <c r="H74" s="89"/>
      <c r="I74" s="89"/>
      <c r="J74" s="89"/>
      <c r="K74" s="66"/>
      <c r="L74" s="66"/>
      <c r="M74" s="66"/>
      <c r="N74" s="66"/>
      <c r="O74" s="66"/>
      <c r="P74" s="89"/>
      <c r="Q74" s="89"/>
      <c r="R74" s="89"/>
      <c r="S74" s="89"/>
      <c r="T74" s="89"/>
      <c r="U74" s="89"/>
      <c r="V74" s="90"/>
    </row>
    <row r="75" spans="1:22" ht="34.5" thickBot="1">
      <c r="A75" s="1172" t="s">
        <v>1344</v>
      </c>
      <c r="B75" s="1173"/>
      <c r="C75" s="1173"/>
      <c r="D75" s="1173"/>
      <c r="E75" s="1173"/>
      <c r="F75" s="1174"/>
      <c r="K75" s="66"/>
      <c r="L75" s="66"/>
      <c r="M75" s="66"/>
      <c r="N75" s="66"/>
      <c r="O75" s="66"/>
    </row>
    <row r="76" spans="1:22" ht="34.5" thickBot="1">
      <c r="A76" s="301" t="s">
        <v>1234</v>
      </c>
      <c r="B76" s="302"/>
      <c r="C76" s="302"/>
      <c r="D76" s="302"/>
      <c r="E76" s="302"/>
      <c r="F76" s="303"/>
      <c r="K76" s="66"/>
      <c r="L76" s="66"/>
      <c r="M76" s="66"/>
      <c r="N76" s="66"/>
      <c r="O76" s="66"/>
    </row>
    <row r="77" spans="1:22" ht="34.5" thickBot="1">
      <c r="A77" s="1320" t="s">
        <v>1235</v>
      </c>
      <c r="B77" s="1321"/>
      <c r="C77" s="1322"/>
      <c r="D77" s="1320" t="s">
        <v>1236</v>
      </c>
      <c r="E77" s="1321"/>
      <c r="F77" s="1322"/>
      <c r="K77" s="66"/>
      <c r="L77" s="66"/>
      <c r="M77" s="66"/>
      <c r="N77" s="66"/>
      <c r="O77" s="66"/>
    </row>
    <row r="78" spans="1:22" ht="34.5" thickBot="1">
      <c r="A78" s="1312" t="s">
        <v>1237</v>
      </c>
      <c r="B78" s="1313"/>
      <c r="C78" s="1313"/>
      <c r="D78" s="1312" t="s">
        <v>1238</v>
      </c>
      <c r="E78" s="1313"/>
      <c r="F78" s="1314"/>
      <c r="K78" s="66"/>
      <c r="L78" s="66"/>
      <c r="M78" s="66"/>
      <c r="N78" s="66"/>
      <c r="O78" s="66"/>
    </row>
    <row r="79" spans="1:22" ht="34.5" thickBot="1">
      <c r="A79" s="304" t="s">
        <v>1239</v>
      </c>
      <c r="B79" s="305" t="s">
        <v>1240</v>
      </c>
      <c r="C79" s="1315" t="s">
        <v>1241</v>
      </c>
      <c r="D79" s="304" t="s">
        <v>1239</v>
      </c>
      <c r="E79" s="305" t="s">
        <v>1240</v>
      </c>
      <c r="F79" s="1315" t="s">
        <v>1242</v>
      </c>
      <c r="K79" s="66"/>
      <c r="L79" s="66"/>
      <c r="M79" s="66"/>
      <c r="N79" s="66"/>
      <c r="O79" s="66"/>
    </row>
    <row r="80" spans="1:22" ht="34.5" thickBot="1">
      <c r="A80" s="304" t="s">
        <v>1243</v>
      </c>
      <c r="B80" s="305" t="s">
        <v>1243</v>
      </c>
      <c r="C80" s="1316"/>
      <c r="D80" s="304" t="s">
        <v>1244</v>
      </c>
      <c r="E80" s="305" t="s">
        <v>1244</v>
      </c>
      <c r="F80" s="1316"/>
      <c r="K80" s="66"/>
      <c r="L80" s="66"/>
      <c r="M80" s="66"/>
      <c r="N80" s="66"/>
      <c r="O80" s="66"/>
    </row>
    <row r="81" spans="1:15" ht="34.5" thickBot="1">
      <c r="A81" s="306"/>
      <c r="B81" s="306"/>
      <c r="C81" s="307"/>
      <c r="D81" s="308"/>
      <c r="E81" s="308"/>
      <c r="F81" s="309"/>
      <c r="K81" s="66"/>
      <c r="L81" s="66"/>
      <c r="M81" s="66"/>
      <c r="N81" s="66"/>
      <c r="O81" s="66"/>
    </row>
    <row r="82" spans="1:15" ht="34.5" thickBot="1">
      <c r="A82" s="310"/>
      <c r="B82" s="311"/>
      <c r="C82" s="311"/>
      <c r="D82" s="311"/>
      <c r="E82" s="311"/>
      <c r="F82" s="312"/>
      <c r="K82" s="66"/>
      <c r="L82" s="66"/>
      <c r="M82" s="66"/>
      <c r="N82" s="66"/>
      <c r="O82" s="66"/>
    </row>
    <row r="83" spans="1:15" ht="34.5" thickBot="1">
      <c r="A83" s="1189" t="s">
        <v>1245</v>
      </c>
      <c r="B83" s="1190"/>
      <c r="C83" s="1190"/>
      <c r="D83" s="1190"/>
      <c r="E83" s="1190"/>
      <c r="F83" s="1191"/>
      <c r="K83" s="66"/>
      <c r="L83" s="66"/>
      <c r="M83" s="66"/>
      <c r="N83" s="66"/>
      <c r="O83" s="66"/>
    </row>
    <row r="84" spans="1:15" ht="34.5" thickBot="1">
      <c r="A84" s="1192" t="s">
        <v>1246</v>
      </c>
      <c r="B84" s="1193"/>
      <c r="C84" s="1192" t="s">
        <v>1247</v>
      </c>
      <c r="D84" s="1193"/>
      <c r="E84" s="1192" t="s">
        <v>1248</v>
      </c>
      <c r="F84" s="1194"/>
      <c r="K84" s="66"/>
      <c r="L84" s="66"/>
      <c r="M84" s="66"/>
      <c r="N84" s="66"/>
      <c r="O84" s="66"/>
    </row>
    <row r="85" spans="1:15" ht="34.5" thickBot="1">
      <c r="A85" s="1181"/>
      <c r="B85" s="1182"/>
      <c r="C85" s="1181"/>
      <c r="D85" s="1182"/>
      <c r="E85" s="1181"/>
      <c r="F85" s="1182"/>
      <c r="K85" s="66"/>
      <c r="L85" s="66"/>
      <c r="M85" s="66"/>
      <c r="N85" s="66"/>
      <c r="O85" s="66"/>
    </row>
    <row r="86" spans="1:15" ht="34.5" thickBot="1">
      <c r="A86" s="162"/>
      <c r="B86" s="162"/>
      <c r="C86" s="313"/>
      <c r="D86" s="313"/>
      <c r="E86" s="313"/>
      <c r="F86" s="313"/>
      <c r="K86" s="66"/>
      <c r="L86" s="66"/>
      <c r="M86" s="66"/>
      <c r="N86" s="66"/>
      <c r="O86" s="66"/>
    </row>
    <row r="87" spans="1:15" ht="34.5" thickBot="1">
      <c r="A87" s="1183" t="s">
        <v>1249</v>
      </c>
      <c r="B87" s="1184"/>
      <c r="C87" s="1184"/>
      <c r="D87" s="1184"/>
      <c r="E87" s="1184"/>
      <c r="F87" s="1185"/>
      <c r="K87" s="66"/>
      <c r="L87" s="66"/>
      <c r="M87" s="66"/>
      <c r="N87" s="66"/>
      <c r="O87" s="66"/>
    </row>
    <row r="88" spans="1:15" ht="33.75">
      <c r="A88" s="314"/>
      <c r="B88" s="312"/>
      <c r="C88" s="312"/>
      <c r="D88" s="312"/>
      <c r="E88" s="312"/>
      <c r="F88" s="315"/>
      <c r="K88" s="66"/>
      <c r="L88" s="66"/>
      <c r="M88" s="66"/>
      <c r="N88" s="66"/>
      <c r="O88" s="66"/>
    </row>
    <row r="89" spans="1:15" ht="33.75">
      <c r="A89" s="794" t="s">
        <v>1309</v>
      </c>
      <c r="B89" s="795"/>
      <c r="C89" s="795"/>
      <c r="D89" s="312"/>
      <c r="E89" s="312"/>
      <c r="F89" s="315"/>
      <c r="K89" s="66"/>
      <c r="L89" s="66"/>
      <c r="M89" s="66"/>
      <c r="N89" s="66"/>
      <c r="O89" s="66"/>
    </row>
    <row r="90" spans="1:15" ht="33.75">
      <c r="A90" s="794" t="s">
        <v>1310</v>
      </c>
      <c r="B90" s="795"/>
      <c r="C90" s="795"/>
      <c r="D90" s="312"/>
      <c r="E90" s="312"/>
      <c r="F90" s="315"/>
      <c r="K90" s="66"/>
      <c r="L90" s="66"/>
      <c r="M90" s="66"/>
      <c r="N90" s="66"/>
      <c r="O90" s="66"/>
    </row>
    <row r="91" spans="1:15" ht="33.75">
      <c r="A91" s="794" t="s">
        <v>1311</v>
      </c>
      <c r="B91" s="795"/>
      <c r="C91" s="795"/>
      <c r="D91" s="312"/>
      <c r="E91" s="312"/>
      <c r="F91" s="315"/>
      <c r="K91" s="66"/>
      <c r="L91" s="66"/>
      <c r="M91" s="66"/>
      <c r="N91" s="66"/>
      <c r="O91" s="66"/>
    </row>
    <row r="92" spans="1:15" ht="34.5" thickBot="1">
      <c r="A92" s="794" t="s">
        <v>1312</v>
      </c>
      <c r="B92" s="795"/>
      <c r="C92" s="795"/>
      <c r="D92" s="312"/>
      <c r="E92" s="312"/>
      <c r="F92" s="315"/>
      <c r="K92" s="66"/>
      <c r="L92" s="66"/>
      <c r="M92" s="66"/>
      <c r="N92" s="66"/>
      <c r="O92" s="66"/>
    </row>
    <row r="93" spans="1:15" ht="34.5" thickBot="1">
      <c r="A93" s="1172" t="s">
        <v>1250</v>
      </c>
      <c r="B93" s="1173"/>
      <c r="C93" s="1173"/>
      <c r="D93" s="1173"/>
      <c r="E93" s="1173"/>
      <c r="F93" s="1174"/>
      <c r="K93" s="66"/>
      <c r="L93" s="66"/>
      <c r="M93" s="66"/>
      <c r="N93" s="66"/>
      <c r="O93" s="66"/>
    </row>
    <row r="94" spans="1:15" ht="34.5" thickBot="1">
      <c r="A94" s="1175" t="s">
        <v>1251</v>
      </c>
      <c r="B94" s="1176"/>
      <c r="C94" s="1177"/>
      <c r="D94" s="316" t="s">
        <v>1252</v>
      </c>
      <c r="E94" s="317" t="s">
        <v>1253</v>
      </c>
      <c r="F94" s="318" t="s">
        <v>1254</v>
      </c>
      <c r="K94" s="66"/>
      <c r="L94" s="66"/>
      <c r="M94" s="66"/>
      <c r="N94" s="66"/>
      <c r="O94" s="66"/>
    </row>
    <row r="95" spans="1:15" ht="34.5" thickBot="1">
      <c r="A95" s="2040" t="s">
        <v>1052</v>
      </c>
      <c r="B95" s="2041"/>
      <c r="C95" s="2042"/>
      <c r="D95" s="611" t="s">
        <v>1178</v>
      </c>
      <c r="E95" s="320"/>
      <c r="F95" s="321"/>
      <c r="K95" s="66"/>
      <c r="L95" s="66"/>
      <c r="M95" s="66"/>
      <c r="N95" s="66"/>
      <c r="O95" s="66"/>
    </row>
    <row r="96" spans="1:15" ht="34.5" thickBot="1">
      <c r="A96" s="2037" t="s">
        <v>1390</v>
      </c>
      <c r="B96" s="2038"/>
      <c r="C96" s="2039"/>
      <c r="D96" s="625" t="s">
        <v>1314</v>
      </c>
      <c r="E96" s="320"/>
      <c r="F96" s="321"/>
      <c r="K96" s="66"/>
      <c r="L96" s="66"/>
      <c r="M96" s="66"/>
      <c r="N96" s="66"/>
      <c r="O96" s="66"/>
    </row>
    <row r="97" spans="1:15" ht="34.5" thickBot="1">
      <c r="A97" s="2037" t="s">
        <v>1391</v>
      </c>
      <c r="B97" s="2038"/>
      <c r="C97" s="2039"/>
      <c r="D97" s="625" t="s">
        <v>1392</v>
      </c>
      <c r="E97" s="320"/>
      <c r="F97" s="321"/>
      <c r="K97" s="66"/>
      <c r="L97" s="66"/>
      <c r="M97" s="66"/>
      <c r="N97" s="66"/>
      <c r="O97" s="66"/>
    </row>
    <row r="98" spans="1:15" ht="34.5" thickBot="1">
      <c r="A98" s="2037" t="s">
        <v>182</v>
      </c>
      <c r="B98" s="2038"/>
      <c r="C98" s="2039"/>
      <c r="D98" s="625" t="s">
        <v>1258</v>
      </c>
      <c r="E98" s="320"/>
      <c r="F98" s="321"/>
      <c r="K98" s="66"/>
      <c r="L98" s="66"/>
      <c r="M98" s="66"/>
      <c r="N98" s="66"/>
      <c r="O98" s="66"/>
    </row>
    <row r="99" spans="1:15" ht="34.5" thickBot="1">
      <c r="A99" s="2037" t="s">
        <v>816</v>
      </c>
      <c r="B99" s="2038"/>
      <c r="C99" s="2039"/>
      <c r="D99" s="625" t="s">
        <v>1259</v>
      </c>
      <c r="E99" s="320"/>
      <c r="F99" s="321"/>
      <c r="K99" s="66"/>
      <c r="L99" s="66"/>
      <c r="M99" s="66"/>
      <c r="N99" s="66"/>
      <c r="O99" s="66"/>
    </row>
    <row r="100" spans="1:15" ht="38.25" thickBot="1">
      <c r="A100" s="2037" t="s">
        <v>856</v>
      </c>
      <c r="B100" s="2038"/>
      <c r="C100" s="2039"/>
      <c r="D100" s="625" t="s">
        <v>1260</v>
      </c>
      <c r="E100" s="320"/>
      <c r="F100" s="321"/>
      <c r="K100" s="66"/>
      <c r="L100" s="66"/>
      <c r="M100" s="66"/>
      <c r="N100" s="66"/>
      <c r="O100" s="66"/>
    </row>
    <row r="101" spans="1:15" ht="34.5" thickBot="1">
      <c r="A101" s="1172" t="s">
        <v>1261</v>
      </c>
      <c r="B101" s="1173"/>
      <c r="C101" s="1173"/>
      <c r="D101" s="1173"/>
      <c r="E101" s="1173"/>
      <c r="F101" s="1174"/>
      <c r="K101" s="66"/>
      <c r="L101" s="66"/>
      <c r="M101" s="66"/>
      <c r="N101" s="66"/>
      <c r="O101" s="66"/>
    </row>
    <row r="102" spans="1:15" ht="34.5" thickBot="1">
      <c r="A102" s="1858" t="s">
        <v>1317</v>
      </c>
      <c r="B102" s="1859"/>
      <c r="C102" s="1859"/>
      <c r="D102" s="1859"/>
      <c r="E102" s="1859"/>
      <c r="F102" s="1860"/>
      <c r="K102" s="66"/>
      <c r="L102" s="66"/>
      <c r="M102" s="66"/>
      <c r="N102" s="66"/>
      <c r="O102" s="66"/>
    </row>
    <row r="103" spans="1:15" ht="34.5" thickBot="1">
      <c r="A103" s="1858" t="s">
        <v>1318</v>
      </c>
      <c r="B103" s="1859"/>
      <c r="C103" s="1859"/>
      <c r="D103" s="1859"/>
      <c r="E103" s="1859"/>
      <c r="F103" s="1860"/>
      <c r="K103" s="66"/>
      <c r="L103" s="66"/>
      <c r="M103" s="66"/>
      <c r="N103" s="66"/>
      <c r="O103" s="66"/>
    </row>
    <row r="104" spans="1:15" ht="34.5" thickBot="1">
      <c r="A104" s="1858" t="s">
        <v>1319</v>
      </c>
      <c r="B104" s="1859"/>
      <c r="C104" s="1859"/>
      <c r="D104" s="1859"/>
      <c r="E104" s="1859"/>
      <c r="F104" s="1860"/>
      <c r="K104" s="66"/>
      <c r="L104" s="66"/>
      <c r="M104" s="66"/>
      <c r="N104" s="66"/>
      <c r="O104" s="66"/>
    </row>
    <row r="105" spans="1:15" ht="34.5" thickBot="1">
      <c r="A105" s="1858" t="s">
        <v>1263</v>
      </c>
      <c r="B105" s="1859"/>
      <c r="C105" s="1859"/>
      <c r="D105" s="1859"/>
      <c r="E105" s="1859"/>
      <c r="F105" s="1860"/>
      <c r="K105" s="66"/>
      <c r="L105" s="66"/>
      <c r="M105" s="66"/>
      <c r="N105" s="66"/>
      <c r="O105" s="66"/>
    </row>
    <row r="106" spans="1:15" ht="34.5" thickBot="1">
      <c r="A106" s="1858" t="s">
        <v>1264</v>
      </c>
      <c r="B106" s="1859"/>
      <c r="C106" s="1859"/>
      <c r="D106" s="1859"/>
      <c r="E106" s="1859"/>
      <c r="F106" s="1860"/>
      <c r="K106" s="66"/>
      <c r="L106" s="66"/>
      <c r="M106" s="66"/>
      <c r="N106" s="66"/>
      <c r="O106" s="66"/>
    </row>
    <row r="107" spans="1:15" ht="33.75">
      <c r="A107" s="52"/>
      <c r="B107" s="52"/>
      <c r="C107" s="52"/>
      <c r="D107" s="52"/>
      <c r="E107" s="52"/>
      <c r="F107" s="52"/>
      <c r="K107" s="66"/>
      <c r="L107" s="66"/>
      <c r="M107" s="66"/>
      <c r="N107" s="66"/>
      <c r="O107" s="66"/>
    </row>
    <row r="108" spans="1:15" ht="33.75">
      <c r="A108" s="764" t="s">
        <v>1393</v>
      </c>
      <c r="B108" s="323"/>
      <c r="C108" s="323"/>
      <c r="D108" s="324"/>
      <c r="E108" s="52"/>
      <c r="F108" s="52"/>
      <c r="K108" s="66"/>
      <c r="L108" s="66"/>
      <c r="M108" s="66"/>
      <c r="N108" s="66"/>
      <c r="O108" s="66"/>
    </row>
    <row r="109" spans="1:15" ht="33.75">
      <c r="A109" s="460" t="s">
        <v>1113</v>
      </c>
      <c r="B109" s="461" t="s">
        <v>1265</v>
      </c>
      <c r="C109" s="461" t="s">
        <v>1266</v>
      </c>
      <c r="D109" s="324"/>
      <c r="E109" s="52"/>
      <c r="F109" s="52"/>
      <c r="K109" s="66"/>
      <c r="L109" s="66"/>
      <c r="M109" s="66"/>
      <c r="N109" s="66"/>
      <c r="O109" s="66"/>
    </row>
    <row r="110" spans="1:15" ht="33.75">
      <c r="A110" s="462" t="s">
        <v>1267</v>
      </c>
      <c r="B110" s="463" t="s">
        <v>24</v>
      </c>
      <c r="C110" s="463" t="s">
        <v>1268</v>
      </c>
      <c r="D110" s="324"/>
      <c r="E110" s="52"/>
      <c r="F110" s="52"/>
      <c r="K110" s="66"/>
      <c r="L110" s="66"/>
      <c r="M110" s="66"/>
      <c r="N110" s="66"/>
      <c r="O110" s="66"/>
    </row>
    <row r="111" spans="1:15" ht="129.75" customHeight="1">
      <c r="A111" s="791" t="s">
        <v>1394</v>
      </c>
      <c r="B111" s="465">
        <v>4</v>
      </c>
      <c r="C111" s="465">
        <v>9</v>
      </c>
      <c r="D111" s="324"/>
      <c r="E111" s="52"/>
      <c r="F111" s="52"/>
      <c r="K111" s="66"/>
      <c r="L111" s="66"/>
      <c r="M111" s="66"/>
      <c r="N111" s="66"/>
      <c r="O111" s="66"/>
    </row>
    <row r="112" spans="1:15" ht="159" customHeight="1">
      <c r="A112" s="791" t="s">
        <v>1395</v>
      </c>
      <c r="B112" s="465">
        <v>4</v>
      </c>
      <c r="C112" s="465">
        <v>9</v>
      </c>
      <c r="D112" s="324"/>
      <c r="E112" s="52"/>
      <c r="F112" s="52"/>
      <c r="K112" s="66"/>
      <c r="L112" s="66"/>
      <c r="M112" s="66"/>
      <c r="N112" s="66"/>
      <c r="O112" s="66"/>
    </row>
    <row r="113" spans="1:15" ht="131.25" customHeight="1">
      <c r="A113" s="791" t="s">
        <v>1396</v>
      </c>
      <c r="B113" s="465">
        <v>4</v>
      </c>
      <c r="C113" s="465">
        <v>9</v>
      </c>
      <c r="D113" s="324"/>
      <c r="E113" s="52"/>
      <c r="F113" s="52"/>
      <c r="K113" s="66"/>
      <c r="L113" s="66"/>
      <c r="M113" s="66"/>
      <c r="N113" s="66"/>
      <c r="O113" s="66"/>
    </row>
    <row r="114" spans="1:15" ht="126.75" customHeight="1">
      <c r="A114" s="791" t="s">
        <v>1397</v>
      </c>
      <c r="B114" s="465">
        <v>4</v>
      </c>
      <c r="C114" s="465">
        <v>9</v>
      </c>
      <c r="D114" s="324"/>
      <c r="E114" s="52"/>
      <c r="F114" s="52"/>
      <c r="K114" s="66"/>
      <c r="L114" s="66"/>
      <c r="M114" s="66"/>
      <c r="N114" s="66"/>
      <c r="O114" s="66"/>
    </row>
    <row r="115" spans="1:15" ht="33.75">
      <c r="K115" s="66"/>
      <c r="L115" s="66"/>
      <c r="M115" s="66"/>
      <c r="N115" s="66"/>
      <c r="O115" s="66"/>
    </row>
    <row r="116" spans="1:15" ht="33.75">
      <c r="K116" s="66"/>
      <c r="L116" s="66"/>
      <c r="M116" s="66"/>
      <c r="N116" s="66"/>
      <c r="O116" s="66"/>
    </row>
    <row r="117" spans="1:15" ht="33.75">
      <c r="K117" s="66"/>
      <c r="L117" s="66"/>
      <c r="M117" s="66"/>
      <c r="N117" s="66"/>
      <c r="O117" s="66"/>
    </row>
    <row r="118" spans="1:15" ht="33.75">
      <c r="K118" s="66"/>
      <c r="L118" s="66"/>
      <c r="M118" s="66"/>
      <c r="N118" s="66"/>
      <c r="O118" s="66"/>
    </row>
    <row r="119" spans="1:15" ht="33.75">
      <c r="K119" s="66"/>
      <c r="L119" s="66"/>
      <c r="M119" s="66"/>
      <c r="N119" s="66"/>
      <c r="O119" s="66"/>
    </row>
    <row r="120" spans="1:15" ht="33.75">
      <c r="K120" s="66"/>
      <c r="L120" s="66"/>
      <c r="M120" s="66"/>
      <c r="N120" s="66"/>
      <c r="O120" s="66"/>
    </row>
    <row r="121" spans="1:15" ht="33.75">
      <c r="K121" s="66"/>
      <c r="L121" s="66"/>
      <c r="M121" s="66"/>
      <c r="N121" s="66"/>
      <c r="O121" s="66"/>
    </row>
    <row r="122" spans="1:15" ht="33.75">
      <c r="K122" s="66"/>
      <c r="L122" s="66"/>
      <c r="M122" s="66"/>
      <c r="N122" s="66"/>
      <c r="O122" s="66"/>
    </row>
    <row r="123" spans="1:15" ht="33.75">
      <c r="K123" s="66"/>
      <c r="L123" s="66"/>
      <c r="M123" s="66"/>
      <c r="N123" s="66"/>
      <c r="O123" s="66"/>
    </row>
    <row r="124" spans="1:15" ht="33.75">
      <c r="K124" s="66"/>
      <c r="L124" s="66"/>
      <c r="M124" s="66"/>
      <c r="N124" s="66"/>
      <c r="O124" s="66"/>
    </row>
    <row r="125" spans="1:15" ht="33.75">
      <c r="K125" s="66"/>
      <c r="L125" s="66"/>
      <c r="M125" s="66"/>
      <c r="N125" s="66"/>
      <c r="O125" s="66"/>
    </row>
    <row r="126" spans="1:15" ht="33.75">
      <c r="K126" s="66"/>
      <c r="L126" s="66"/>
      <c r="M126" s="66"/>
      <c r="N126" s="66"/>
      <c r="O126" s="66"/>
    </row>
    <row r="127" spans="1:15" ht="33.75">
      <c r="K127" s="66"/>
      <c r="L127" s="66"/>
      <c r="M127" s="66"/>
      <c r="N127" s="66"/>
      <c r="O127" s="66"/>
    </row>
    <row r="128" spans="1:15" ht="32.25" customHeight="1">
      <c r="K128" s="66"/>
      <c r="L128" s="66"/>
      <c r="M128" s="66"/>
      <c r="N128" s="66"/>
      <c r="O128" s="66"/>
    </row>
    <row r="129" spans="1:23" ht="39" customHeight="1"/>
    <row r="130" spans="1:23" ht="31.5" customHeight="1">
      <c r="A130" s="993" t="s">
        <v>363</v>
      </c>
      <c r="B130" s="993"/>
      <c r="C130" s="993"/>
      <c r="D130" s="993"/>
      <c r="E130" s="993"/>
      <c r="F130" s="993"/>
      <c r="G130" s="993"/>
      <c r="H130" s="993"/>
      <c r="I130" s="993"/>
      <c r="J130" s="993"/>
      <c r="K130" s="993"/>
      <c r="L130" s="993"/>
      <c r="M130" s="993"/>
      <c r="N130" s="993"/>
      <c r="O130" s="993"/>
      <c r="P130" s="993"/>
      <c r="Q130" s="993"/>
      <c r="R130" s="993"/>
      <c r="S130" s="993"/>
      <c r="T130" s="993"/>
      <c r="U130" s="993"/>
      <c r="V130" s="993"/>
    </row>
    <row r="131" spans="1:23">
      <c r="A131" s="994" t="s">
        <v>1937</v>
      </c>
      <c r="B131" s="994"/>
      <c r="C131" s="994"/>
      <c r="D131" s="994"/>
      <c r="E131" s="994"/>
      <c r="F131" s="994"/>
      <c r="G131" s="994"/>
      <c r="H131" s="994"/>
      <c r="I131" s="994"/>
      <c r="J131" s="994"/>
      <c r="K131" s="994"/>
      <c r="L131" s="994"/>
      <c r="M131" s="994"/>
      <c r="N131" s="994"/>
      <c r="O131" s="994"/>
      <c r="P131" s="994"/>
      <c r="Q131" s="994"/>
      <c r="R131" s="994"/>
      <c r="S131" s="994"/>
      <c r="T131" s="994"/>
      <c r="U131" s="994"/>
      <c r="V131" s="994"/>
    </row>
    <row r="132" spans="1:23" ht="45" customHeight="1">
      <c r="A132" s="1918" t="s">
        <v>0</v>
      </c>
      <c r="B132" s="1918"/>
      <c r="C132" s="1918"/>
      <c r="D132" s="1918"/>
      <c r="E132" s="1918"/>
      <c r="F132" s="1918"/>
      <c r="G132" s="1918"/>
      <c r="H132" s="1918"/>
      <c r="I132" s="1918"/>
      <c r="J132" s="1919" t="s">
        <v>181</v>
      </c>
      <c r="K132" s="1919"/>
      <c r="L132" s="1919"/>
      <c r="M132" s="1919"/>
      <c r="N132" s="1919"/>
      <c r="O132" s="1919"/>
      <c r="P132" s="1919"/>
      <c r="Q132" s="1919"/>
      <c r="R132" s="1919"/>
      <c r="S132" s="1919"/>
      <c r="T132" s="1919"/>
      <c r="U132" s="1919"/>
      <c r="V132" s="1919"/>
    </row>
    <row r="133" spans="1:23" ht="45" customHeight="1">
      <c r="A133" s="1918" t="s">
        <v>1</v>
      </c>
      <c r="B133" s="1918"/>
      <c r="C133" s="1918"/>
      <c r="D133" s="1918"/>
      <c r="E133" s="1918"/>
      <c r="F133" s="1918"/>
      <c r="G133" s="1918"/>
      <c r="H133" s="1918"/>
      <c r="I133" s="1918"/>
      <c r="J133" s="1919" t="s">
        <v>182</v>
      </c>
      <c r="K133" s="1919"/>
      <c r="L133" s="1919"/>
      <c r="M133" s="1919"/>
      <c r="N133" s="1919"/>
      <c r="O133" s="1919"/>
      <c r="P133" s="1919"/>
      <c r="Q133" s="1919"/>
      <c r="R133" s="1919"/>
      <c r="S133" s="1919"/>
      <c r="T133" s="1919"/>
      <c r="U133" s="1919"/>
      <c r="V133" s="1919"/>
    </row>
    <row r="134" spans="1:23" ht="45" customHeight="1">
      <c r="A134" s="1918" t="s">
        <v>2</v>
      </c>
      <c r="B134" s="1918"/>
      <c r="C134" s="1918"/>
      <c r="D134" s="1918"/>
      <c r="E134" s="1918"/>
      <c r="F134" s="1918"/>
      <c r="G134" s="1918"/>
      <c r="H134" s="1918"/>
      <c r="I134" s="1918"/>
      <c r="J134" s="1919" t="s">
        <v>58</v>
      </c>
      <c r="K134" s="1919"/>
      <c r="L134" s="1919"/>
      <c r="M134" s="1919"/>
      <c r="N134" s="1919"/>
      <c r="O134" s="1919"/>
      <c r="P134" s="1919"/>
      <c r="Q134" s="1919"/>
      <c r="R134" s="1919"/>
      <c r="S134" s="1919"/>
      <c r="T134" s="1919"/>
      <c r="U134" s="1919"/>
      <c r="V134" s="1919"/>
    </row>
    <row r="135" spans="1:23" ht="45" customHeight="1">
      <c r="A135" s="1918" t="s">
        <v>4</v>
      </c>
      <c r="B135" s="1918"/>
      <c r="C135" s="1918"/>
      <c r="D135" s="1918"/>
      <c r="E135" s="1918"/>
      <c r="F135" s="1918"/>
      <c r="G135" s="1918"/>
      <c r="H135" s="1918"/>
      <c r="I135" s="1918"/>
      <c r="J135" s="1919" t="s">
        <v>882</v>
      </c>
      <c r="K135" s="1919"/>
      <c r="L135" s="1919"/>
      <c r="M135" s="1919"/>
      <c r="N135" s="1919"/>
      <c r="O135" s="1919"/>
      <c r="P135" s="1919"/>
      <c r="Q135" s="1919"/>
      <c r="R135" s="1919"/>
      <c r="S135" s="1919"/>
      <c r="T135" s="1919"/>
      <c r="U135" s="1919"/>
      <c r="V135" s="1919"/>
      <c r="W135" s="52"/>
    </row>
    <row r="136" spans="1:23" ht="103.5" customHeight="1">
      <c r="A136" s="1918" t="s">
        <v>5</v>
      </c>
      <c r="B136" s="1918"/>
      <c r="C136" s="1918"/>
      <c r="D136" s="1918"/>
      <c r="E136" s="1918"/>
      <c r="F136" s="1918"/>
      <c r="G136" s="1918"/>
      <c r="H136" s="1918"/>
      <c r="I136" s="1918"/>
      <c r="J136" s="1919" t="s">
        <v>1380</v>
      </c>
      <c r="K136" s="1919"/>
      <c r="L136" s="1919"/>
      <c r="M136" s="1919"/>
      <c r="N136" s="1919"/>
      <c r="O136" s="1919"/>
      <c r="P136" s="1919"/>
      <c r="Q136" s="1919"/>
      <c r="R136" s="1919"/>
      <c r="S136" s="1919"/>
      <c r="T136" s="1919"/>
      <c r="U136" s="1919"/>
      <c r="V136" s="1919"/>
      <c r="W136" s="52"/>
    </row>
    <row r="137" spans="1:23" ht="45" customHeight="1">
      <c r="A137" s="1918" t="s">
        <v>6</v>
      </c>
      <c r="B137" s="1918"/>
      <c r="C137" s="1918"/>
      <c r="D137" s="1918"/>
      <c r="E137" s="1918"/>
      <c r="F137" s="1918"/>
      <c r="G137" s="1918"/>
      <c r="H137" s="1918"/>
      <c r="I137" s="1918"/>
      <c r="J137" s="1919" t="s">
        <v>7</v>
      </c>
      <c r="K137" s="1919"/>
      <c r="L137" s="1919"/>
      <c r="M137" s="1919"/>
      <c r="N137" s="1919"/>
      <c r="O137" s="1919"/>
      <c r="P137" s="1919"/>
      <c r="Q137" s="1919"/>
      <c r="R137" s="1919"/>
      <c r="S137" s="1919"/>
      <c r="T137" s="1919"/>
      <c r="U137" s="1919"/>
      <c r="V137" s="1919"/>
      <c r="W137" s="52"/>
    </row>
    <row r="138" spans="1:23" ht="45" customHeight="1">
      <c r="A138" s="1918" t="s">
        <v>8</v>
      </c>
      <c r="B138" s="1918"/>
      <c r="C138" s="1918"/>
      <c r="D138" s="1918"/>
      <c r="E138" s="1918"/>
      <c r="F138" s="1918"/>
      <c r="G138" s="1918"/>
      <c r="H138" s="1918"/>
      <c r="I138" s="1918"/>
      <c r="J138" s="1919" t="s">
        <v>85</v>
      </c>
      <c r="K138" s="1919"/>
      <c r="L138" s="1919"/>
      <c r="M138" s="1919"/>
      <c r="N138" s="1919"/>
      <c r="O138" s="1919"/>
      <c r="P138" s="1919"/>
      <c r="Q138" s="1919"/>
      <c r="R138" s="1919"/>
      <c r="S138" s="1919"/>
      <c r="T138" s="1919"/>
      <c r="U138" s="1919"/>
      <c r="V138" s="1919"/>
      <c r="W138" s="52"/>
    </row>
    <row r="139" spans="1:23" ht="45" customHeight="1">
      <c r="A139" s="1940" t="s">
        <v>9</v>
      </c>
      <c r="B139" s="1940"/>
      <c r="C139" s="1940"/>
      <c r="D139" s="1940"/>
      <c r="E139" s="1940"/>
      <c r="F139" s="1940"/>
      <c r="G139" s="1940"/>
      <c r="H139" s="1940"/>
      <c r="I139" s="1940"/>
      <c r="J139" s="1941" t="s">
        <v>1088</v>
      </c>
      <c r="K139" s="1941"/>
      <c r="L139" s="1941"/>
      <c r="M139" s="1941"/>
      <c r="N139" s="1941"/>
      <c r="O139" s="1941"/>
      <c r="P139" s="1941"/>
      <c r="Q139" s="1941"/>
      <c r="R139" s="1941"/>
      <c r="S139" s="1941"/>
      <c r="T139" s="1941"/>
      <c r="U139" s="1941"/>
      <c r="V139" s="1941"/>
      <c r="W139" s="52"/>
    </row>
    <row r="140" spans="1:23" s="55" customFormat="1" ht="54" customHeight="1">
      <c r="A140" s="1007"/>
      <c r="B140" s="1007"/>
      <c r="C140" s="1007"/>
      <c r="D140" s="1007"/>
      <c r="E140" s="1007"/>
      <c r="F140" s="1007"/>
      <c r="G140" s="1007"/>
      <c r="H140" s="1007"/>
      <c r="I140" s="1007"/>
      <c r="J140" s="1007"/>
      <c r="K140" s="1007"/>
      <c r="L140" s="1007"/>
      <c r="M140" s="1007"/>
      <c r="N140" s="1007"/>
      <c r="O140" s="1007"/>
      <c r="P140" s="1007"/>
      <c r="Q140" s="1007"/>
      <c r="R140" s="1007"/>
      <c r="S140" s="1007"/>
      <c r="T140" s="1007"/>
      <c r="U140" s="1007"/>
      <c r="V140" s="1007"/>
      <c r="W140" s="52"/>
    </row>
    <row r="141" spans="1:23" ht="60" customHeight="1">
      <c r="A141" s="1008" t="s">
        <v>10</v>
      </c>
      <c r="B141" s="1008" t="s">
        <v>11</v>
      </c>
      <c r="C141" s="1009" t="s">
        <v>12</v>
      </c>
      <c r="D141" s="1010"/>
      <c r="E141" s="1010"/>
      <c r="F141" s="1010"/>
      <c r="G141" s="1010"/>
      <c r="H141" s="1011"/>
      <c r="I141" s="1009" t="s">
        <v>13</v>
      </c>
      <c r="J141" s="1011"/>
      <c r="K141" s="1008" t="s">
        <v>14</v>
      </c>
      <c r="L141" s="1008"/>
      <c r="M141" s="1008"/>
      <c r="N141" s="1008"/>
      <c r="O141" s="1008"/>
      <c r="P141" s="1008"/>
      <c r="Q141" s="1008"/>
      <c r="R141" s="1008"/>
      <c r="S141" s="1008" t="s">
        <v>15</v>
      </c>
      <c r="T141" s="1008"/>
      <c r="U141" s="1012" t="s">
        <v>1169</v>
      </c>
      <c r="V141" s="1008" t="s">
        <v>17</v>
      </c>
      <c r="W141" s="52"/>
    </row>
    <row r="142" spans="1:23" ht="48.75" customHeight="1">
      <c r="A142" s="1008"/>
      <c r="B142" s="1008"/>
      <c r="C142" s="1008" t="s">
        <v>18</v>
      </c>
      <c r="D142" s="1024" t="s">
        <v>19</v>
      </c>
      <c r="E142" s="1024" t="s">
        <v>20</v>
      </c>
      <c r="F142" s="1008" t="s">
        <v>21</v>
      </c>
      <c r="G142" s="1024" t="s">
        <v>22</v>
      </c>
      <c r="H142" s="1024" t="s">
        <v>23</v>
      </c>
      <c r="I142" s="1008" t="s">
        <v>24</v>
      </c>
      <c r="J142" s="1024" t="s">
        <v>25</v>
      </c>
      <c r="K142" s="1008" t="s">
        <v>27</v>
      </c>
      <c r="L142" s="1019" t="s">
        <v>1170</v>
      </c>
      <c r="M142" s="1021" t="s">
        <v>26</v>
      </c>
      <c r="N142" s="1022"/>
      <c r="O142" s="1023"/>
      <c r="P142" s="1021" t="s">
        <v>54</v>
      </c>
      <c r="Q142" s="1022"/>
      <c r="R142" s="1023"/>
      <c r="S142" s="1008" t="s">
        <v>1167</v>
      </c>
      <c r="T142" s="1008" t="s">
        <v>1168</v>
      </c>
      <c r="U142" s="1012"/>
      <c r="V142" s="1008"/>
      <c r="W142" s="52"/>
    </row>
    <row r="143" spans="1:23" ht="79.900000000000006" customHeight="1">
      <c r="A143" s="1008"/>
      <c r="B143" s="1008"/>
      <c r="C143" s="1008"/>
      <c r="D143" s="1025"/>
      <c r="E143" s="1025"/>
      <c r="F143" s="1008"/>
      <c r="G143" s="1026"/>
      <c r="H143" s="1026"/>
      <c r="I143" s="1008"/>
      <c r="J143" s="1026"/>
      <c r="K143" s="1008"/>
      <c r="L143" s="1020"/>
      <c r="M143" s="150" t="s">
        <v>30</v>
      </c>
      <c r="N143" s="150" t="s">
        <v>31</v>
      </c>
      <c r="O143" s="150" t="s">
        <v>32</v>
      </c>
      <c r="P143" s="150" t="s">
        <v>1171</v>
      </c>
      <c r="Q143" s="150" t="s">
        <v>1172</v>
      </c>
      <c r="R143" s="150" t="s">
        <v>1173</v>
      </c>
      <c r="S143" s="1008"/>
      <c r="T143" s="1008"/>
      <c r="U143" s="1012"/>
      <c r="V143" s="1008"/>
      <c r="W143" s="52"/>
    </row>
    <row r="144" spans="1:23" ht="171" customHeight="1">
      <c r="A144" s="219">
        <v>1</v>
      </c>
      <c r="B144" s="219" t="s">
        <v>36</v>
      </c>
      <c r="C144" s="123" t="s">
        <v>185</v>
      </c>
      <c r="D144" s="123" t="s">
        <v>186</v>
      </c>
      <c r="E144" s="123" t="s">
        <v>187</v>
      </c>
      <c r="F144" s="123" t="s">
        <v>188</v>
      </c>
      <c r="G144" s="124" t="s">
        <v>189</v>
      </c>
      <c r="H144" s="219" t="s">
        <v>182</v>
      </c>
      <c r="I144" s="214">
        <v>43466</v>
      </c>
      <c r="J144" s="214">
        <v>43800</v>
      </c>
      <c r="K144" s="1042">
        <v>54694.16</v>
      </c>
      <c r="L144" s="1042">
        <v>24381.538</v>
      </c>
      <c r="M144" s="10"/>
      <c r="N144" s="10"/>
      <c r="O144" s="10"/>
      <c r="P144" s="218"/>
      <c r="Q144" s="218"/>
      <c r="R144" s="215">
        <f t="shared" ref="R144:R149" si="0">P144+Q144</f>
        <v>0</v>
      </c>
      <c r="S144" s="1047">
        <f>L144-K144</f>
        <v>-30312.622000000003</v>
      </c>
      <c r="T144" s="1293">
        <f>S144/K144*100</f>
        <v>-55.422045059289694</v>
      </c>
      <c r="U144" s="1293">
        <f>L144/L150*100</f>
        <v>100</v>
      </c>
      <c r="V144" s="219" t="s">
        <v>182</v>
      </c>
      <c r="W144" s="52"/>
    </row>
    <row r="145" spans="1:22" ht="210" customHeight="1">
      <c r="A145" s="219">
        <v>2</v>
      </c>
      <c r="B145" s="219" t="s">
        <v>36</v>
      </c>
      <c r="C145" s="123" t="s">
        <v>190</v>
      </c>
      <c r="D145" s="125" t="s">
        <v>191</v>
      </c>
      <c r="E145" s="123" t="s">
        <v>192</v>
      </c>
      <c r="F145" s="123" t="s">
        <v>193</v>
      </c>
      <c r="G145" s="124" t="s">
        <v>194</v>
      </c>
      <c r="H145" s="219" t="s">
        <v>182</v>
      </c>
      <c r="I145" s="214">
        <v>43466</v>
      </c>
      <c r="J145" s="214">
        <v>43800</v>
      </c>
      <c r="K145" s="1043"/>
      <c r="L145" s="1043"/>
      <c r="M145" s="36"/>
      <c r="N145" s="36"/>
      <c r="O145" s="36"/>
      <c r="P145" s="36"/>
      <c r="Q145" s="36"/>
      <c r="R145" s="37">
        <f t="shared" si="0"/>
        <v>0</v>
      </c>
      <c r="S145" s="1048"/>
      <c r="T145" s="1294">
        <f t="shared" ref="T145:T150" si="1">IFERROR(S145/K145*100,0)</f>
        <v>0</v>
      </c>
      <c r="U145" s="1294">
        <f>IFERROR(R145/$R$150*100,0)</f>
        <v>0</v>
      </c>
      <c r="V145" s="219" t="s">
        <v>182</v>
      </c>
    </row>
    <row r="146" spans="1:22" ht="258.75" customHeight="1">
      <c r="A146" s="219">
        <v>3</v>
      </c>
      <c r="B146" s="219" t="s">
        <v>36</v>
      </c>
      <c r="C146" s="123" t="s">
        <v>195</v>
      </c>
      <c r="D146" s="123" t="s">
        <v>196</v>
      </c>
      <c r="E146" s="123" t="s">
        <v>197</v>
      </c>
      <c r="F146" s="123" t="s">
        <v>198</v>
      </c>
      <c r="G146" s="124" t="s">
        <v>199</v>
      </c>
      <c r="H146" s="219" t="s">
        <v>182</v>
      </c>
      <c r="I146" s="214">
        <v>43466</v>
      </c>
      <c r="J146" s="214">
        <v>43800</v>
      </c>
      <c r="K146" s="1043"/>
      <c r="L146" s="1043"/>
      <c r="M146" s="36"/>
      <c r="N146" s="36"/>
      <c r="O146" s="36"/>
      <c r="P146" s="36"/>
      <c r="Q146" s="36"/>
      <c r="R146" s="37">
        <f t="shared" si="0"/>
        <v>0</v>
      </c>
      <c r="S146" s="1048"/>
      <c r="T146" s="1294">
        <f t="shared" si="1"/>
        <v>0</v>
      </c>
      <c r="U146" s="1294">
        <f>IFERROR(R146/$R$150*100,0)</f>
        <v>0</v>
      </c>
      <c r="V146" s="219" t="s">
        <v>182</v>
      </c>
    </row>
    <row r="147" spans="1:22" ht="242.25" customHeight="1">
      <c r="A147" s="219">
        <v>4</v>
      </c>
      <c r="B147" s="219" t="s">
        <v>36</v>
      </c>
      <c r="C147" s="123" t="s">
        <v>200</v>
      </c>
      <c r="D147" s="123" t="s">
        <v>201</v>
      </c>
      <c r="E147" s="123" t="s">
        <v>202</v>
      </c>
      <c r="F147" s="123" t="s">
        <v>203</v>
      </c>
      <c r="G147" s="123" t="s">
        <v>204</v>
      </c>
      <c r="H147" s="219" t="s">
        <v>182</v>
      </c>
      <c r="I147" s="214">
        <v>43466</v>
      </c>
      <c r="J147" s="214">
        <v>43800</v>
      </c>
      <c r="K147" s="1043"/>
      <c r="L147" s="1043"/>
      <c r="M147" s="36"/>
      <c r="N147" s="36"/>
      <c r="O147" s="36"/>
      <c r="P147" s="36"/>
      <c r="Q147" s="36"/>
      <c r="R147" s="37">
        <f t="shared" si="0"/>
        <v>0</v>
      </c>
      <c r="S147" s="1048"/>
      <c r="T147" s="1294">
        <f t="shared" si="1"/>
        <v>0</v>
      </c>
      <c r="U147" s="1294">
        <f>IFERROR(R147/$R$150*100,0)</f>
        <v>0</v>
      </c>
      <c r="V147" s="219" t="s">
        <v>182</v>
      </c>
    </row>
    <row r="148" spans="1:22" ht="204.75" customHeight="1">
      <c r="A148" s="219">
        <v>5</v>
      </c>
      <c r="B148" s="219" t="s">
        <v>36</v>
      </c>
      <c r="C148" s="123" t="s">
        <v>205</v>
      </c>
      <c r="D148" s="123" t="s">
        <v>206</v>
      </c>
      <c r="E148" s="123" t="s">
        <v>207</v>
      </c>
      <c r="F148" s="123" t="s">
        <v>208</v>
      </c>
      <c r="G148" s="123" t="s">
        <v>209</v>
      </c>
      <c r="H148" s="219" t="s">
        <v>182</v>
      </c>
      <c r="I148" s="214">
        <v>43466</v>
      </c>
      <c r="J148" s="214">
        <v>43800</v>
      </c>
      <c r="K148" s="1043"/>
      <c r="L148" s="1043"/>
      <c r="M148" s="36"/>
      <c r="N148" s="36"/>
      <c r="O148" s="36"/>
      <c r="P148" s="36"/>
      <c r="Q148" s="36"/>
      <c r="R148" s="37">
        <f t="shared" si="0"/>
        <v>0</v>
      </c>
      <c r="S148" s="1048"/>
      <c r="T148" s="1294">
        <f t="shared" si="1"/>
        <v>0</v>
      </c>
      <c r="U148" s="1294">
        <f>IFERROR(R148/$R$150*100,0)</f>
        <v>0</v>
      </c>
      <c r="V148" s="219" t="s">
        <v>182</v>
      </c>
    </row>
    <row r="149" spans="1:22" ht="161.25" customHeight="1">
      <c r="A149" s="219">
        <v>6</v>
      </c>
      <c r="B149" s="219" t="s">
        <v>36</v>
      </c>
      <c r="C149" s="123" t="s">
        <v>210</v>
      </c>
      <c r="D149" s="123" t="s">
        <v>883</v>
      </c>
      <c r="E149" s="123" t="s">
        <v>211</v>
      </c>
      <c r="F149" s="123" t="s">
        <v>212</v>
      </c>
      <c r="G149" s="123" t="s">
        <v>213</v>
      </c>
      <c r="H149" s="219" t="s">
        <v>182</v>
      </c>
      <c r="I149" s="214">
        <v>43466</v>
      </c>
      <c r="J149" s="214">
        <v>43800</v>
      </c>
      <c r="K149" s="1044"/>
      <c r="L149" s="1044"/>
      <c r="M149" s="36"/>
      <c r="N149" s="36"/>
      <c r="O149" s="36"/>
      <c r="P149" s="36"/>
      <c r="Q149" s="36"/>
      <c r="R149" s="37">
        <f t="shared" si="0"/>
        <v>0</v>
      </c>
      <c r="S149" s="1049"/>
      <c r="T149" s="1295">
        <f t="shared" si="1"/>
        <v>0</v>
      </c>
      <c r="U149" s="1295">
        <f>IFERROR(R149/$R$150*100,0)</f>
        <v>0</v>
      </c>
      <c r="V149" s="219" t="s">
        <v>182</v>
      </c>
    </row>
    <row r="150" spans="1:22" s="54" customFormat="1" ht="24.75" customHeight="1">
      <c r="A150" s="1013" t="s">
        <v>38</v>
      </c>
      <c r="B150" s="1014"/>
      <c r="C150" s="1014"/>
      <c r="D150" s="1014"/>
      <c r="E150" s="1014"/>
      <c r="F150" s="1014"/>
      <c r="G150" s="1014"/>
      <c r="H150" s="1014"/>
      <c r="I150" s="1014"/>
      <c r="J150" s="1015"/>
      <c r="K150" s="111">
        <f>SUM(K144:K149)</f>
        <v>54694.16</v>
      </c>
      <c r="L150" s="111">
        <f>SUM(L144:L149)</f>
        <v>24381.538</v>
      </c>
      <c r="M150" s="13"/>
      <c r="N150" s="13"/>
      <c r="O150" s="13"/>
      <c r="P150" s="13">
        <f>SUM(P144:P149)</f>
        <v>0</v>
      </c>
      <c r="Q150" s="13">
        <f>SUM(Q144:Q149)</f>
        <v>0</v>
      </c>
      <c r="R150" s="13">
        <f>SUM(R144:R149)</f>
        <v>0</v>
      </c>
      <c r="S150" s="154">
        <f>SUM(S144)</f>
        <v>-30312.622000000003</v>
      </c>
      <c r="T150" s="62">
        <f t="shared" si="1"/>
        <v>-55.422045059289694</v>
      </c>
      <c r="U150" s="62">
        <f>SUM(U144:U149)</f>
        <v>100</v>
      </c>
      <c r="V150" s="63"/>
    </row>
    <row r="151" spans="1:22">
      <c r="A151" s="43" t="s">
        <v>39</v>
      </c>
      <c r="B151" s="43"/>
      <c r="C151" s="43"/>
      <c r="D151" s="43"/>
      <c r="E151" s="43"/>
      <c r="F151" s="43"/>
      <c r="G151" s="43"/>
      <c r="H151" s="43"/>
      <c r="I151" s="43"/>
      <c r="J151" s="43"/>
      <c r="K151" s="44"/>
      <c r="L151" s="44"/>
      <c r="M151" s="44"/>
      <c r="N151" s="44"/>
      <c r="O151" s="44"/>
      <c r="P151" s="47"/>
      <c r="Q151" s="47"/>
      <c r="R151" s="48"/>
      <c r="S151" s="43"/>
      <c r="T151" s="43"/>
      <c r="U151" s="43"/>
      <c r="V151" s="43"/>
    </row>
    <row r="152" spans="1:22" ht="36" customHeight="1">
      <c r="A152" s="1001" t="s">
        <v>40</v>
      </c>
      <c r="B152" s="1002"/>
      <c r="C152" s="1002"/>
      <c r="D152" s="1002"/>
      <c r="E152" s="1002"/>
      <c r="F152" s="1002"/>
      <c r="G152" s="1002"/>
      <c r="H152" s="1002"/>
      <c r="I152" s="1002"/>
      <c r="J152" s="1002"/>
      <c r="K152" s="1002"/>
      <c r="L152" s="1002"/>
      <c r="M152" s="1002"/>
      <c r="N152" s="1002"/>
      <c r="O152" s="1002"/>
      <c r="P152" s="1002"/>
      <c r="Q152" s="1002"/>
      <c r="R152" s="1002"/>
      <c r="S152" s="1002"/>
      <c r="T152" s="1002"/>
      <c r="U152" s="1002"/>
      <c r="V152" s="1003"/>
    </row>
    <row r="153" spans="1:22" ht="95.25" customHeight="1">
      <c r="A153" s="1034"/>
      <c r="B153" s="1035"/>
      <c r="C153" s="1035"/>
      <c r="D153" s="1035"/>
      <c r="E153" s="1035"/>
      <c r="F153" s="1035"/>
      <c r="G153" s="1035"/>
      <c r="H153" s="1035"/>
      <c r="I153" s="1035"/>
      <c r="J153" s="1035"/>
      <c r="K153" s="1035"/>
      <c r="L153" s="1035"/>
      <c r="M153" s="1035"/>
      <c r="N153" s="1035"/>
      <c r="O153" s="1035"/>
      <c r="P153" s="1035"/>
      <c r="Q153" s="1035"/>
      <c r="R153" s="1035"/>
      <c r="S153" s="1035"/>
      <c r="T153" s="1035"/>
      <c r="U153" s="1035"/>
      <c r="V153" s="1036"/>
    </row>
    <row r="154" spans="1:22" ht="15" hidden="1" customHeight="1">
      <c r="A154" s="1037" t="s">
        <v>41</v>
      </c>
      <c r="B154" s="1037"/>
      <c r="C154" s="1037"/>
      <c r="D154" s="1037"/>
      <c r="E154" s="1037"/>
      <c r="F154" s="1037"/>
      <c r="G154" s="1037"/>
      <c r="H154" s="1037"/>
      <c r="I154" s="1037"/>
      <c r="J154" s="64"/>
      <c r="K154" s="64"/>
      <c r="L154" s="64"/>
      <c r="M154" s="64"/>
      <c r="N154" s="64"/>
      <c r="O154" s="64"/>
      <c r="P154" s="64"/>
      <c r="Q154" s="64"/>
      <c r="R154" s="64"/>
      <c r="S154" s="64"/>
      <c r="T154" s="64"/>
      <c r="U154" s="64"/>
      <c r="V154" s="64"/>
    </row>
    <row r="155" spans="1:22" ht="15" hidden="1" customHeight="1">
      <c r="A155" s="65" t="s">
        <v>42</v>
      </c>
      <c r="B155" s="65"/>
      <c r="C155" s="1033" t="s">
        <v>43</v>
      </c>
      <c r="D155" s="1033"/>
      <c r="E155" s="1033"/>
      <c r="F155" s="1033"/>
      <c r="G155" s="1033"/>
      <c r="H155" s="1033"/>
      <c r="I155" s="1033"/>
      <c r="V155" s="57"/>
    </row>
    <row r="156" spans="1:22" ht="15" hidden="1" customHeight="1">
      <c r="A156" s="65" t="s">
        <v>44</v>
      </c>
      <c r="B156" s="65"/>
      <c r="C156" s="1033" t="s">
        <v>45</v>
      </c>
      <c r="D156" s="1033"/>
      <c r="E156" s="1033"/>
      <c r="F156" s="1033"/>
      <c r="G156" s="1033"/>
      <c r="H156" s="1033"/>
      <c r="I156" s="1033"/>
      <c r="V156" s="57"/>
    </row>
    <row r="157" spans="1:22" ht="15" hidden="1" customHeight="1">
      <c r="A157" s="65" t="s">
        <v>46</v>
      </c>
      <c r="B157" s="65"/>
      <c r="C157" s="1033" t="s">
        <v>47</v>
      </c>
      <c r="D157" s="1033"/>
      <c r="E157" s="1033"/>
      <c r="F157" s="1033"/>
      <c r="G157" s="1033"/>
      <c r="H157" s="1033"/>
      <c r="I157" s="1033"/>
      <c r="V157" s="57"/>
    </row>
    <row r="158" spans="1:22" ht="15" hidden="1" customHeight="1">
      <c r="A158" s="65" t="s">
        <v>48</v>
      </c>
      <c r="B158" s="65"/>
      <c r="C158" s="1033" t="s">
        <v>49</v>
      </c>
      <c r="D158" s="1033"/>
      <c r="E158" s="1033"/>
      <c r="F158" s="1033"/>
      <c r="G158" s="1033"/>
      <c r="H158" s="1033"/>
      <c r="I158" s="1033"/>
      <c r="V158" s="57"/>
    </row>
    <row r="159" spans="1:22" ht="35.25" customHeight="1"/>
  </sheetData>
  <sheetProtection formatCells="0" formatRows="0" insertRows="0" deleteRows="0"/>
  <mergeCells count="142">
    <mergeCell ref="C156:I156"/>
    <mergeCell ref="C157:I157"/>
    <mergeCell ref="C158:I158"/>
    <mergeCell ref="A150:J150"/>
    <mergeCell ref="A152:V152"/>
    <mergeCell ref="A153:V153"/>
    <mergeCell ref="A154:I154"/>
    <mergeCell ref="C155:I155"/>
    <mergeCell ref="P142:R142"/>
    <mergeCell ref="S144:S149"/>
    <mergeCell ref="T144:T149"/>
    <mergeCell ref="U144:U149"/>
    <mergeCell ref="K144:K149"/>
    <mergeCell ref="L144:L149"/>
    <mergeCell ref="I141:J141"/>
    <mergeCell ref="M142:O142"/>
    <mergeCell ref="J137:V137"/>
    <mergeCell ref="J138:V138"/>
    <mergeCell ref="J139:V139"/>
    <mergeCell ref="A132:I132"/>
    <mergeCell ref="A133:I133"/>
    <mergeCell ref="A134:I134"/>
    <mergeCell ref="H142:H143"/>
    <mergeCell ref="I142:I143"/>
    <mergeCell ref="T142:T143"/>
    <mergeCell ref="J132:V132"/>
    <mergeCell ref="J133:V133"/>
    <mergeCell ref="J134:V134"/>
    <mergeCell ref="J135:V135"/>
    <mergeCell ref="J136:V136"/>
    <mergeCell ref="S141:T141"/>
    <mergeCell ref="U141:U143"/>
    <mergeCell ref="V141:V143"/>
    <mergeCell ref="S142:S143"/>
    <mergeCell ref="J142:J143"/>
    <mergeCell ref="K142:K143"/>
    <mergeCell ref="L142:L143"/>
    <mergeCell ref="A6:F7"/>
    <mergeCell ref="B8:F8"/>
    <mergeCell ref="B9:D9"/>
    <mergeCell ref="E9:F9"/>
    <mergeCell ref="B10:D10"/>
    <mergeCell ref="E10:F10"/>
    <mergeCell ref="B11:D11"/>
    <mergeCell ref="A12:F12"/>
    <mergeCell ref="A13:F13"/>
    <mergeCell ref="A14:F16"/>
    <mergeCell ref="A17:F17"/>
    <mergeCell ref="A18:F18"/>
    <mergeCell ref="A19:C19"/>
    <mergeCell ref="E19:F19"/>
    <mergeCell ref="A140:V140"/>
    <mergeCell ref="E142:E143"/>
    <mergeCell ref="F142:F143"/>
    <mergeCell ref="G142:G143"/>
    <mergeCell ref="A141:A143"/>
    <mergeCell ref="B141:B143"/>
    <mergeCell ref="C141:H141"/>
    <mergeCell ref="D142:D143"/>
    <mergeCell ref="C142:C143"/>
    <mergeCell ref="D20:F20"/>
    <mergeCell ref="B21:C21"/>
    <mergeCell ref="B22:C22"/>
    <mergeCell ref="D22:F22"/>
    <mergeCell ref="A23:A24"/>
    <mergeCell ref="E23:F38"/>
    <mergeCell ref="A25:A27"/>
    <mergeCell ref="A28:A35"/>
    <mergeCell ref="K141:R141"/>
    <mergeCell ref="A130:V130"/>
    <mergeCell ref="A131:V131"/>
    <mergeCell ref="A135:I135"/>
    <mergeCell ref="A136:I136"/>
    <mergeCell ref="A137:I137"/>
    <mergeCell ref="A138:I138"/>
    <mergeCell ref="A139:I139"/>
    <mergeCell ref="A40:F40"/>
    <mergeCell ref="A41:F41"/>
    <mergeCell ref="A42:C42"/>
    <mergeCell ref="D42:F42"/>
    <mergeCell ref="A43:C43"/>
    <mergeCell ref="D43:F43"/>
    <mergeCell ref="A60:E60"/>
    <mergeCell ref="A61:E61"/>
    <mergeCell ref="A62:E62"/>
    <mergeCell ref="A63:E63"/>
    <mergeCell ref="A64:E64"/>
    <mergeCell ref="A54:E54"/>
    <mergeCell ref="A56:E56"/>
    <mergeCell ref="A57:E57"/>
    <mergeCell ref="A58:E58"/>
    <mergeCell ref="A59:E59"/>
    <mergeCell ref="A68:F68"/>
    <mergeCell ref="A69:F69"/>
    <mergeCell ref="D39:F39"/>
    <mergeCell ref="A44:F44"/>
    <mergeCell ref="A50:F50"/>
    <mergeCell ref="A51:F51"/>
    <mergeCell ref="A52:C52"/>
    <mergeCell ref="A53:F53"/>
    <mergeCell ref="A45:F45"/>
    <mergeCell ref="A46:C46"/>
    <mergeCell ref="A47:C47"/>
    <mergeCell ref="A48:C48"/>
    <mergeCell ref="A49:C49"/>
    <mergeCell ref="A70:F70"/>
    <mergeCell ref="A71:F71"/>
    <mergeCell ref="A65:E65"/>
    <mergeCell ref="A66:E66"/>
    <mergeCell ref="A67:E67"/>
    <mergeCell ref="A75:F75"/>
    <mergeCell ref="A77:C77"/>
    <mergeCell ref="D77:F77"/>
    <mergeCell ref="A78:C78"/>
    <mergeCell ref="D78:F78"/>
    <mergeCell ref="A72:F72"/>
    <mergeCell ref="A73:F73"/>
    <mergeCell ref="A74:C74"/>
    <mergeCell ref="A85:B85"/>
    <mergeCell ref="C85:D85"/>
    <mergeCell ref="E85:F85"/>
    <mergeCell ref="A87:F87"/>
    <mergeCell ref="A93:F93"/>
    <mergeCell ref="C79:C80"/>
    <mergeCell ref="F79:F80"/>
    <mergeCell ref="A83:F83"/>
    <mergeCell ref="A84:B84"/>
    <mergeCell ref="C84:D84"/>
    <mergeCell ref="E84:F84"/>
    <mergeCell ref="A104:F104"/>
    <mergeCell ref="A105:F105"/>
    <mergeCell ref="A106:F106"/>
    <mergeCell ref="A99:C99"/>
    <mergeCell ref="A100:C100"/>
    <mergeCell ref="A101:F101"/>
    <mergeCell ref="A102:F102"/>
    <mergeCell ref="A103:F103"/>
    <mergeCell ref="A94:C94"/>
    <mergeCell ref="A95:C95"/>
    <mergeCell ref="A96:C96"/>
    <mergeCell ref="A97:C97"/>
    <mergeCell ref="A98:C98"/>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Z165"/>
  <sheetViews>
    <sheetView showGridLines="0" zoomScale="55" zoomScaleNormal="55" zoomScaleSheetLayoutView="80" workbookViewId="0">
      <selection activeCell="A147" sqref="A147"/>
    </sheetView>
  </sheetViews>
  <sheetFormatPr defaultColWidth="9.140625" defaultRowHeight="26.25"/>
  <cols>
    <col min="1" max="1" width="57.85546875" style="57" customWidth="1"/>
    <col min="2" max="2" width="84.5703125" style="57" customWidth="1"/>
    <col min="3" max="3" width="65.28515625" style="57" customWidth="1"/>
    <col min="4" max="4" width="54.85546875" style="57" customWidth="1"/>
    <col min="5" max="5" width="59" style="57" customWidth="1"/>
    <col min="6" max="6" width="56.85546875" style="57" customWidth="1"/>
    <col min="7" max="7" width="38.42578125" style="57" customWidth="1"/>
    <col min="8" max="8" width="26.42578125" style="57" customWidth="1"/>
    <col min="9" max="9" width="17.5703125" style="57" customWidth="1"/>
    <col min="10" max="10" width="16.28515625" style="57" customWidth="1"/>
    <col min="11" max="15" width="32.28515625" style="57" customWidth="1"/>
    <col min="16" max="16" width="28.5703125" style="57" customWidth="1"/>
    <col min="17" max="17" width="27.140625" style="57" customWidth="1"/>
    <col min="18" max="18" width="30" style="57" customWidth="1"/>
    <col min="19" max="19" width="31.5703125" style="57" customWidth="1"/>
    <col min="20" max="20" width="25" style="57" customWidth="1"/>
    <col min="21" max="21" width="20" style="57" customWidth="1"/>
    <col min="22" max="22" width="36" style="58" customWidth="1"/>
    <col min="23" max="25" width="9.140625" style="53"/>
    <col min="26" max="26" width="14" style="53" bestFit="1" customWidth="1"/>
    <col min="27" max="16384" width="9.140625" style="53"/>
  </cols>
  <sheetData>
    <row r="4" spans="1:16" ht="33.75">
      <c r="P4" s="66"/>
    </row>
    <row r="5" spans="1:16" ht="34.5" thickBot="1">
      <c r="P5" s="66"/>
    </row>
    <row r="6" spans="1:16" ht="33.75">
      <c r="A6" s="2142" t="s">
        <v>1176</v>
      </c>
      <c r="B6" s="2143"/>
      <c r="C6" s="2143"/>
      <c r="D6" s="2143"/>
      <c r="E6" s="2143"/>
      <c r="F6" s="2144"/>
      <c r="P6" s="66"/>
    </row>
    <row r="7" spans="1:16" ht="34.5" thickBot="1">
      <c r="A7" s="2145"/>
      <c r="B7" s="2146"/>
      <c r="C7" s="2146"/>
      <c r="D7" s="2146"/>
      <c r="E7" s="2146"/>
      <c r="F7" s="2147"/>
      <c r="P7" s="66"/>
    </row>
    <row r="8" spans="1:16" ht="60" customHeight="1" thickBot="1">
      <c r="A8" s="908" t="s">
        <v>1177</v>
      </c>
      <c r="B8" s="2148" t="s">
        <v>2223</v>
      </c>
      <c r="C8" s="2149"/>
      <c r="D8" s="2149"/>
      <c r="E8" s="2149"/>
      <c r="F8" s="2150"/>
      <c r="P8" s="66"/>
    </row>
    <row r="9" spans="1:16" ht="54.75" customHeight="1" thickBot="1">
      <c r="A9" s="331" t="s">
        <v>1178</v>
      </c>
      <c r="B9" s="1969" t="s">
        <v>1179</v>
      </c>
      <c r="C9" s="1970"/>
      <c r="D9" s="1971"/>
      <c r="E9" s="1972" t="s">
        <v>1180</v>
      </c>
      <c r="F9" s="1973"/>
      <c r="P9" s="66"/>
    </row>
    <row r="10" spans="1:16" ht="50.25" customHeight="1" thickBot="1">
      <c r="A10" s="908" t="s">
        <v>1181</v>
      </c>
      <c r="B10" s="2066" t="s">
        <v>2219</v>
      </c>
      <c r="C10" s="2067"/>
      <c r="D10" s="2151"/>
      <c r="E10" s="2152" t="s">
        <v>2220</v>
      </c>
      <c r="F10" s="2153"/>
      <c r="P10" s="66"/>
    </row>
    <row r="11" spans="1:16" ht="65.25" customHeight="1" thickBot="1">
      <c r="A11" s="908" t="s">
        <v>1183</v>
      </c>
      <c r="B11" s="2125"/>
      <c r="C11" s="2126"/>
      <c r="D11" s="2126"/>
      <c r="E11" s="909"/>
      <c r="F11" s="910"/>
      <c r="P11" s="66"/>
    </row>
    <row r="12" spans="1:16" ht="34.5" thickBot="1">
      <c r="A12" s="2127" t="s">
        <v>1185</v>
      </c>
      <c r="B12" s="2128"/>
      <c r="C12" s="2128"/>
      <c r="D12" s="2128"/>
      <c r="E12" s="2128"/>
      <c r="F12" s="2129"/>
      <c r="P12" s="66"/>
    </row>
    <row r="13" spans="1:16" ht="34.5" thickBot="1">
      <c r="A13" s="2130" t="s">
        <v>1186</v>
      </c>
      <c r="B13" s="2131"/>
      <c r="C13" s="2131"/>
      <c r="D13" s="2131"/>
      <c r="E13" s="2131"/>
      <c r="F13" s="2132"/>
      <c r="P13" s="66"/>
    </row>
    <row r="14" spans="1:16" ht="33.75">
      <c r="A14" s="2133" t="s">
        <v>851</v>
      </c>
      <c r="B14" s="2134"/>
      <c r="C14" s="2134"/>
      <c r="D14" s="2134"/>
      <c r="E14" s="2134"/>
      <c r="F14" s="2135"/>
      <c r="P14" s="66"/>
    </row>
    <row r="15" spans="1:16" ht="33.75">
      <c r="A15" s="2136"/>
      <c r="B15" s="2137"/>
      <c r="C15" s="2137"/>
      <c r="D15" s="2137"/>
      <c r="E15" s="2137"/>
      <c r="F15" s="2138"/>
      <c r="P15" s="66"/>
    </row>
    <row r="16" spans="1:16" ht="4.5" customHeight="1" thickBot="1">
      <c r="A16" s="2139"/>
      <c r="B16" s="2140"/>
      <c r="C16" s="2140"/>
      <c r="D16" s="2140"/>
      <c r="E16" s="2140"/>
      <c r="F16" s="2141"/>
      <c r="P16" s="66"/>
    </row>
    <row r="17" spans="1:16" ht="34.5" thickBot="1">
      <c r="A17" s="2072" t="s">
        <v>1187</v>
      </c>
      <c r="B17" s="2073"/>
      <c r="C17" s="2073"/>
      <c r="D17" s="2073"/>
      <c r="E17" s="2073"/>
      <c r="F17" s="2074"/>
      <c r="P17" s="66"/>
    </row>
    <row r="18" spans="1:16" ht="34.5" thickBot="1">
      <c r="A18" s="2103" t="s">
        <v>1188</v>
      </c>
      <c r="B18" s="2104"/>
      <c r="C18" s="2104"/>
      <c r="D18" s="2104"/>
      <c r="E18" s="2104"/>
      <c r="F18" s="2105"/>
      <c r="P18" s="66"/>
    </row>
    <row r="19" spans="1:16" ht="33.75">
      <c r="A19" s="2154" t="s">
        <v>1189</v>
      </c>
      <c r="B19" s="2155"/>
      <c r="C19" s="2156"/>
      <c r="D19" s="2157"/>
      <c r="E19" s="2157"/>
      <c r="F19" s="2157"/>
      <c r="P19" s="66"/>
    </row>
    <row r="20" spans="1:16" ht="33.75">
      <c r="A20" s="334" t="s">
        <v>1190</v>
      </c>
      <c r="B20" s="335" t="s">
        <v>1191</v>
      </c>
      <c r="C20" s="336" t="s">
        <v>1354</v>
      </c>
      <c r="D20" s="2158"/>
      <c r="E20" s="2158"/>
      <c r="F20" s="2158"/>
      <c r="P20" s="66"/>
    </row>
    <row r="21" spans="1:16" ht="33.75">
      <c r="A21" s="337" t="s">
        <v>1193</v>
      </c>
      <c r="B21" s="1982" t="s">
        <v>1289</v>
      </c>
      <c r="C21" s="1983"/>
      <c r="D21" s="2158"/>
      <c r="E21" s="2158"/>
      <c r="F21" s="2158"/>
      <c r="P21" s="66"/>
    </row>
    <row r="22" spans="1:16" ht="69.75" customHeight="1">
      <c r="A22" s="338" t="s">
        <v>1195</v>
      </c>
      <c r="B22" s="2159" t="s">
        <v>1196</v>
      </c>
      <c r="C22" s="2160"/>
      <c r="D22" s="2158"/>
      <c r="E22" s="2158"/>
      <c r="F22" s="2158"/>
      <c r="P22" s="66"/>
    </row>
    <row r="23" spans="1:16" ht="52.5">
      <c r="A23" s="2122" t="s">
        <v>1197</v>
      </c>
      <c r="B23" s="911" t="s">
        <v>1198</v>
      </c>
      <c r="C23" s="912">
        <v>1</v>
      </c>
      <c r="D23" s="2158"/>
      <c r="E23" s="2158"/>
      <c r="F23" s="2158"/>
      <c r="P23" s="66"/>
    </row>
    <row r="24" spans="1:16" ht="33.75">
      <c r="A24" s="2123"/>
      <c r="B24" s="911" t="s">
        <v>183</v>
      </c>
      <c r="C24" s="912">
        <v>1</v>
      </c>
      <c r="D24" s="2158"/>
      <c r="E24" s="2158"/>
      <c r="F24" s="2158"/>
      <c r="P24" s="66"/>
    </row>
    <row r="25" spans="1:16" ht="104.25" customHeight="1">
      <c r="A25" s="2122" t="s">
        <v>1199</v>
      </c>
      <c r="B25" s="911" t="s">
        <v>61</v>
      </c>
      <c r="C25" s="912">
        <v>1</v>
      </c>
      <c r="D25" s="2158"/>
      <c r="E25" s="2158"/>
      <c r="F25" s="2158"/>
      <c r="P25" s="66"/>
    </row>
    <row r="26" spans="1:16" ht="123.75" customHeight="1">
      <c r="A26" s="2124"/>
      <c r="B26" s="911" t="s">
        <v>1057</v>
      </c>
      <c r="C26" s="912">
        <v>27</v>
      </c>
      <c r="D26" s="2158"/>
      <c r="E26" s="2158"/>
      <c r="F26" s="2158"/>
      <c r="P26" s="66"/>
    </row>
    <row r="27" spans="1:16" ht="130.5" customHeight="1">
      <c r="A27" s="2124"/>
      <c r="B27" s="911" t="s">
        <v>85</v>
      </c>
      <c r="C27" s="912">
        <v>1</v>
      </c>
      <c r="D27" s="2158"/>
      <c r="E27" s="2158"/>
      <c r="F27" s="2158"/>
      <c r="P27" s="66"/>
    </row>
    <row r="28" spans="1:16" ht="131.25" customHeight="1">
      <c r="A28" s="2124" t="s">
        <v>1199</v>
      </c>
      <c r="B28" s="911" t="s">
        <v>184</v>
      </c>
      <c r="C28" s="912">
        <v>1</v>
      </c>
      <c r="D28" s="2158"/>
      <c r="E28" s="2158"/>
      <c r="F28" s="2158"/>
      <c r="P28" s="66"/>
    </row>
    <row r="29" spans="1:16" ht="121.5" customHeight="1">
      <c r="A29" s="2124"/>
      <c r="B29" s="911" t="s">
        <v>1055</v>
      </c>
      <c r="C29" s="912">
        <v>1</v>
      </c>
      <c r="D29" s="2158"/>
      <c r="E29" s="2158"/>
      <c r="F29" s="2158"/>
      <c r="P29" s="66"/>
    </row>
    <row r="30" spans="1:16" ht="97.5" customHeight="1">
      <c r="A30" s="2124"/>
      <c r="B30" s="911" t="s">
        <v>7</v>
      </c>
      <c r="C30" s="912">
        <v>1</v>
      </c>
      <c r="D30" s="2158"/>
      <c r="E30" s="2158"/>
      <c r="F30" s="2158"/>
      <c r="P30" s="66"/>
    </row>
    <row r="31" spans="1:16" ht="83.25" customHeight="1">
      <c r="A31" s="2124"/>
      <c r="B31" s="911" t="s">
        <v>55</v>
      </c>
      <c r="C31" s="912">
        <v>1</v>
      </c>
      <c r="D31" s="2158"/>
      <c r="E31" s="2158"/>
      <c r="F31" s="2158"/>
      <c r="P31" s="66"/>
    </row>
    <row r="32" spans="1:16" ht="81.75" customHeight="1">
      <c r="A32" s="2124"/>
      <c r="B32" s="911" t="s">
        <v>303</v>
      </c>
      <c r="C32" s="912">
        <v>1</v>
      </c>
      <c r="D32" s="2158"/>
      <c r="E32" s="2158"/>
      <c r="F32" s="2158"/>
      <c r="P32" s="66"/>
    </row>
    <row r="33" spans="1:16" ht="87.75" customHeight="1">
      <c r="A33" s="2124"/>
      <c r="B33" s="911" t="s">
        <v>59</v>
      </c>
      <c r="C33" s="912">
        <v>1</v>
      </c>
      <c r="D33" s="2158"/>
      <c r="E33" s="2158"/>
      <c r="F33" s="2158"/>
      <c r="P33" s="66"/>
    </row>
    <row r="34" spans="1:16" ht="64.5" customHeight="1">
      <c r="A34" s="2124"/>
      <c r="B34" s="911" t="s">
        <v>732</v>
      </c>
      <c r="C34" s="912">
        <v>1</v>
      </c>
      <c r="D34" s="2158"/>
      <c r="E34" s="2158"/>
      <c r="F34" s="2158"/>
      <c r="P34" s="66"/>
    </row>
    <row r="35" spans="1:16" ht="72" customHeight="1">
      <c r="A35" s="2123"/>
      <c r="B35" s="911" t="s">
        <v>575</v>
      </c>
      <c r="C35" s="912">
        <v>20</v>
      </c>
      <c r="D35" s="2158"/>
      <c r="E35" s="2158"/>
      <c r="F35" s="2158"/>
      <c r="P35" s="66"/>
    </row>
    <row r="36" spans="1:16" ht="103.5" customHeight="1">
      <c r="A36" s="913" t="s">
        <v>1200</v>
      </c>
      <c r="B36" s="911" t="s">
        <v>839</v>
      </c>
      <c r="C36" s="912">
        <v>1</v>
      </c>
      <c r="D36" s="2158"/>
      <c r="E36" s="2158"/>
      <c r="F36" s="2158"/>
      <c r="P36" s="66"/>
    </row>
    <row r="37" spans="1:16" ht="93.75" customHeight="1">
      <c r="A37" s="914"/>
      <c r="B37" s="911" t="s">
        <v>574</v>
      </c>
      <c r="C37" s="912">
        <v>40</v>
      </c>
      <c r="D37" s="2158"/>
      <c r="E37" s="2158"/>
      <c r="F37" s="2158"/>
      <c r="P37" s="66"/>
    </row>
    <row r="38" spans="1:16" ht="151.5" customHeight="1">
      <c r="A38" s="914"/>
      <c r="B38" s="915" t="s">
        <v>57</v>
      </c>
      <c r="C38" s="916">
        <v>1</v>
      </c>
      <c r="D38" s="2158"/>
      <c r="E38" s="2158"/>
      <c r="F38" s="2158"/>
      <c r="P38" s="66"/>
    </row>
    <row r="39" spans="1:16" ht="34.5" thickBot="1">
      <c r="A39" s="917"/>
      <c r="B39" s="918" t="s">
        <v>1201</v>
      </c>
      <c r="C39" s="919">
        <f>SUM(C22:C38)</f>
        <v>100</v>
      </c>
      <c r="D39" s="2158"/>
      <c r="E39" s="2158"/>
      <c r="F39" s="2158"/>
      <c r="P39" s="66"/>
    </row>
    <row r="40" spans="1:16" ht="34.5" thickBot="1">
      <c r="A40" s="2072" t="s">
        <v>1202</v>
      </c>
      <c r="B40" s="2073"/>
      <c r="C40" s="2073"/>
      <c r="D40" s="2161"/>
      <c r="E40" s="2161"/>
      <c r="F40" s="2162"/>
      <c r="P40" s="66"/>
    </row>
    <row r="41" spans="1:16" ht="34.5" thickBot="1">
      <c r="A41" s="2103" t="s">
        <v>1203</v>
      </c>
      <c r="B41" s="2104"/>
      <c r="C41" s="2104"/>
      <c r="D41" s="2104"/>
      <c r="E41" s="2104"/>
      <c r="F41" s="2105"/>
      <c r="P41" s="66"/>
    </row>
    <row r="42" spans="1:16" ht="34.5" thickBot="1">
      <c r="A42" s="2163" t="s">
        <v>1204</v>
      </c>
      <c r="B42" s="2164"/>
      <c r="C42" s="2165"/>
      <c r="D42" s="2166" t="s">
        <v>1205</v>
      </c>
      <c r="E42" s="2167"/>
      <c r="F42" s="2168"/>
      <c r="P42" s="66"/>
    </row>
    <row r="43" spans="1:16" ht="93" customHeight="1" thickBot="1">
      <c r="A43" s="2169" t="s">
        <v>2221</v>
      </c>
      <c r="B43" s="2170"/>
      <c r="C43" s="2171"/>
      <c r="D43" s="2172"/>
      <c r="E43" s="2173"/>
      <c r="F43" s="2174"/>
      <c r="P43" s="66"/>
    </row>
    <row r="44" spans="1:16" ht="34.5" thickBot="1">
      <c r="A44" s="2072" t="s">
        <v>1206</v>
      </c>
      <c r="B44" s="2073"/>
      <c r="C44" s="2073"/>
      <c r="D44" s="2073"/>
      <c r="E44" s="2073"/>
      <c r="F44" s="2074"/>
      <c r="P44" s="66"/>
    </row>
    <row r="45" spans="1:16" ht="34.5" thickBot="1">
      <c r="A45" s="2103" t="s">
        <v>1207</v>
      </c>
      <c r="B45" s="2104"/>
      <c r="C45" s="2104"/>
      <c r="D45" s="2104"/>
      <c r="E45" s="2104"/>
      <c r="F45" s="2105"/>
      <c r="P45" s="66"/>
    </row>
    <row r="46" spans="1:16" ht="34.5" thickBot="1">
      <c r="A46" s="2013" t="s">
        <v>1208</v>
      </c>
      <c r="B46" s="2013"/>
      <c r="C46" s="2013"/>
      <c r="D46" s="350" t="s">
        <v>1209</v>
      </c>
      <c r="E46" s="350">
        <v>2018</v>
      </c>
      <c r="F46" s="350">
        <v>2019</v>
      </c>
      <c r="P46" s="66"/>
    </row>
    <row r="47" spans="1:16" ht="34.5" thickBot="1">
      <c r="A47" s="2175" t="s">
        <v>574</v>
      </c>
      <c r="B47" s="2175"/>
      <c r="C47" s="2175"/>
      <c r="D47" s="351"/>
      <c r="E47" s="351"/>
      <c r="F47" s="351"/>
      <c r="P47" s="66"/>
    </row>
    <row r="48" spans="1:16" ht="34.5" thickBot="1">
      <c r="A48" s="2176" t="s">
        <v>1057</v>
      </c>
      <c r="B48" s="2177"/>
      <c r="C48" s="2178"/>
      <c r="D48" s="351"/>
      <c r="E48" s="351"/>
      <c r="F48" s="351"/>
      <c r="P48" s="66"/>
    </row>
    <row r="49" spans="1:16" ht="34.5" thickBot="1">
      <c r="A49" s="1969" t="s">
        <v>575</v>
      </c>
      <c r="B49" s="1970"/>
      <c r="C49" s="2120"/>
      <c r="D49" s="351"/>
      <c r="E49" s="351"/>
      <c r="F49" s="351"/>
      <c r="P49" s="66"/>
    </row>
    <row r="50" spans="1:16" ht="34.5" thickBot="1">
      <c r="A50" s="2013" t="s">
        <v>1213</v>
      </c>
      <c r="B50" s="2013"/>
      <c r="C50" s="2013"/>
      <c r="D50" s="350" t="s">
        <v>1209</v>
      </c>
      <c r="E50" s="350">
        <v>2018</v>
      </c>
      <c r="F50" s="350">
        <v>2019</v>
      </c>
      <c r="P50" s="66"/>
    </row>
    <row r="51" spans="1:16" ht="34.5" thickBot="1">
      <c r="A51" s="2121" t="s">
        <v>1295</v>
      </c>
      <c r="B51" s="2121"/>
      <c r="C51" s="2121"/>
      <c r="D51" s="351"/>
      <c r="E51" s="351"/>
      <c r="F51" s="351"/>
      <c r="P51" s="66"/>
    </row>
    <row r="52" spans="1:16" ht="34.5" thickBot="1">
      <c r="A52" s="2121" t="s">
        <v>1296</v>
      </c>
      <c r="B52" s="2121"/>
      <c r="C52" s="2121"/>
      <c r="D52" s="351"/>
      <c r="E52" s="351"/>
      <c r="F52" s="351"/>
      <c r="P52" s="66"/>
    </row>
    <row r="53" spans="1:16" ht="34.5" thickBot="1">
      <c r="A53" s="2121" t="s">
        <v>1297</v>
      </c>
      <c r="B53" s="2121"/>
      <c r="C53" s="2121"/>
      <c r="D53" s="351"/>
      <c r="E53" s="351"/>
      <c r="F53" s="351"/>
      <c r="P53" s="66"/>
    </row>
    <row r="54" spans="1:16" ht="34.5" thickBot="1">
      <c r="A54" s="2072" t="s">
        <v>1217</v>
      </c>
      <c r="B54" s="2073"/>
      <c r="C54" s="2073"/>
      <c r="D54" s="2073"/>
      <c r="E54" s="2073"/>
      <c r="F54" s="2074"/>
      <c r="P54" s="66"/>
    </row>
    <row r="55" spans="1:16" ht="34.5" thickBot="1">
      <c r="A55" s="2103" t="s">
        <v>1218</v>
      </c>
      <c r="B55" s="2104"/>
      <c r="C55" s="2104"/>
      <c r="D55" s="2104"/>
      <c r="E55" s="2104"/>
      <c r="F55" s="2105"/>
      <c r="P55" s="66"/>
    </row>
    <row r="56" spans="1:16" ht="34.5" thickBot="1">
      <c r="A56" s="2118" t="s">
        <v>2214</v>
      </c>
      <c r="B56" s="2119"/>
      <c r="C56" s="2119"/>
      <c r="D56" s="959"/>
      <c r="E56" s="959"/>
      <c r="F56" s="960"/>
      <c r="P56" s="66"/>
    </row>
    <row r="57" spans="1:16" ht="34.5" thickBot="1">
      <c r="A57" s="2066" t="s">
        <v>1299</v>
      </c>
      <c r="B57" s="2067"/>
      <c r="C57" s="2067"/>
      <c r="D57" s="2067"/>
      <c r="E57" s="2067"/>
      <c r="F57" s="2068"/>
      <c r="P57" s="66"/>
    </row>
    <row r="58" spans="1:16" ht="34.5" thickBot="1">
      <c r="A58" s="2066" t="s">
        <v>1300</v>
      </c>
      <c r="B58" s="2067"/>
      <c r="C58" s="2067"/>
      <c r="D58" s="2067"/>
      <c r="E58" s="2067"/>
      <c r="F58" s="2068"/>
      <c r="P58" s="66"/>
    </row>
    <row r="59" spans="1:16" ht="34.5" thickBot="1">
      <c r="A59" s="2066" t="s">
        <v>1302</v>
      </c>
      <c r="B59" s="2067"/>
      <c r="C59" s="2067"/>
      <c r="D59" s="2067"/>
      <c r="E59" s="2067"/>
      <c r="F59" s="2068"/>
      <c r="P59" s="66"/>
    </row>
    <row r="60" spans="1:16" ht="34.5" thickBot="1">
      <c r="A60" s="2115" t="s">
        <v>1222</v>
      </c>
      <c r="B60" s="2116"/>
      <c r="C60" s="2116"/>
      <c r="D60" s="2116"/>
      <c r="E60" s="2117"/>
      <c r="F60" s="925"/>
      <c r="P60" s="66"/>
    </row>
    <row r="61" spans="1:16" ht="34.5" thickBot="1">
      <c r="A61" s="926" t="s">
        <v>1223</v>
      </c>
      <c r="B61" s="927"/>
      <c r="C61" s="927"/>
      <c r="D61" s="927"/>
      <c r="E61" s="927"/>
      <c r="F61" s="928"/>
      <c r="P61" s="66"/>
    </row>
    <row r="62" spans="1:16" ht="34.5" thickBot="1">
      <c r="A62" s="2112" t="s">
        <v>2198</v>
      </c>
      <c r="B62" s="2113"/>
      <c r="C62" s="2113"/>
      <c r="D62" s="2113"/>
      <c r="E62" s="2114"/>
      <c r="F62" s="929"/>
      <c r="P62" s="66"/>
    </row>
    <row r="63" spans="1:16" ht="34.5" thickBot="1">
      <c r="A63" s="2112" t="s">
        <v>2199</v>
      </c>
      <c r="B63" s="2113"/>
      <c r="C63" s="2113"/>
      <c r="D63" s="2113"/>
      <c r="E63" s="2114"/>
      <c r="F63" s="929"/>
      <c r="P63" s="66"/>
    </row>
    <row r="64" spans="1:16" ht="34.5" thickBot="1">
      <c r="A64" s="2112" t="s">
        <v>2200</v>
      </c>
      <c r="B64" s="2113"/>
      <c r="C64" s="2113"/>
      <c r="D64" s="2113"/>
      <c r="E64" s="2114"/>
      <c r="F64" s="929"/>
      <c r="P64" s="66"/>
    </row>
    <row r="65" spans="1:16" ht="34.5" thickBot="1">
      <c r="A65" s="2112" t="s">
        <v>2201</v>
      </c>
      <c r="B65" s="2113"/>
      <c r="C65" s="2113"/>
      <c r="D65" s="2113"/>
      <c r="E65" s="2114"/>
      <c r="F65" s="929"/>
      <c r="P65" s="66"/>
    </row>
    <row r="66" spans="1:16" ht="34.5" thickBot="1">
      <c r="A66" s="2112" t="s">
        <v>2202</v>
      </c>
      <c r="B66" s="2113"/>
      <c r="C66" s="2113"/>
      <c r="D66" s="2113"/>
      <c r="E66" s="2114"/>
      <c r="F66" s="929"/>
      <c r="P66" s="66"/>
    </row>
    <row r="67" spans="1:16" ht="34.5" thickBot="1">
      <c r="A67" s="2112" t="s">
        <v>2190</v>
      </c>
      <c r="B67" s="2113"/>
      <c r="C67" s="2113"/>
      <c r="D67" s="2113"/>
      <c r="E67" s="2114"/>
      <c r="F67" s="929"/>
      <c r="P67" s="66"/>
    </row>
    <row r="68" spans="1:16" ht="34.5" thickBot="1">
      <c r="A68" s="2112" t="s">
        <v>2191</v>
      </c>
      <c r="B68" s="2113"/>
      <c r="C68" s="2113"/>
      <c r="D68" s="2113"/>
      <c r="E68" s="2114"/>
      <c r="F68" s="929"/>
      <c r="P68" s="66"/>
    </row>
    <row r="69" spans="1:16" ht="34.5" thickBot="1">
      <c r="A69" s="2112" t="s">
        <v>2192</v>
      </c>
      <c r="B69" s="2113"/>
      <c r="C69" s="2113"/>
      <c r="D69" s="2113"/>
      <c r="E69" s="2114"/>
      <c r="F69" s="929"/>
      <c r="P69" s="66"/>
    </row>
    <row r="70" spans="1:16" ht="34.5" thickBot="1">
      <c r="A70" s="2112" t="s">
        <v>2193</v>
      </c>
      <c r="B70" s="2113"/>
      <c r="C70" s="2113"/>
      <c r="D70" s="2113"/>
      <c r="E70" s="2114"/>
      <c r="F70" s="929"/>
      <c r="P70" s="66"/>
    </row>
    <row r="71" spans="1:16" ht="34.5" thickBot="1">
      <c r="A71" s="2112" t="s">
        <v>2222</v>
      </c>
      <c r="B71" s="2113"/>
      <c r="C71" s="2113"/>
      <c r="D71" s="2113"/>
      <c r="E71" s="2114"/>
      <c r="F71" s="929"/>
      <c r="P71" s="66"/>
    </row>
    <row r="72" spans="1:16" ht="34.5" thickBot="1">
      <c r="A72" s="2112" t="s">
        <v>2195</v>
      </c>
      <c r="B72" s="2113"/>
      <c r="C72" s="2113"/>
      <c r="D72" s="2113"/>
      <c r="E72" s="2114"/>
      <c r="F72" s="929"/>
      <c r="P72" s="66"/>
    </row>
    <row r="73" spans="1:16" ht="34.5" thickBot="1">
      <c r="A73" s="2112" t="s">
        <v>2196</v>
      </c>
      <c r="B73" s="2113"/>
      <c r="C73" s="2113"/>
      <c r="D73" s="2113"/>
      <c r="E73" s="2114"/>
      <c r="F73" s="929"/>
      <c r="P73" s="66"/>
    </row>
    <row r="74" spans="1:16" ht="34.5" thickBot="1">
      <c r="A74" s="2072" t="s">
        <v>1224</v>
      </c>
      <c r="B74" s="2073"/>
      <c r="C74" s="2073"/>
      <c r="D74" s="2073"/>
      <c r="E74" s="2073"/>
      <c r="F74" s="2074"/>
      <c r="P74" s="66"/>
    </row>
    <row r="75" spans="1:16" ht="34.5" thickBot="1">
      <c r="A75" s="2103" t="s">
        <v>1225</v>
      </c>
      <c r="B75" s="2104"/>
      <c r="C75" s="2104"/>
      <c r="D75" s="2104"/>
      <c r="E75" s="2104"/>
      <c r="F75" s="2105"/>
      <c r="P75" s="66"/>
    </row>
    <row r="76" spans="1:16" ht="34.5" thickBot="1">
      <c r="A76" s="2109" t="s">
        <v>1303</v>
      </c>
      <c r="B76" s="2110"/>
      <c r="C76" s="2110"/>
      <c r="D76" s="2110"/>
      <c r="E76" s="2110"/>
      <c r="F76" s="2111"/>
      <c r="P76" s="66"/>
    </row>
    <row r="77" spans="1:16" ht="34.5" thickBot="1">
      <c r="A77" s="2100" t="s">
        <v>1304</v>
      </c>
      <c r="B77" s="2101"/>
      <c r="C77" s="2101"/>
      <c r="D77" s="2101"/>
      <c r="E77" s="2101"/>
      <c r="F77" s="2102"/>
      <c r="P77" s="66"/>
    </row>
    <row r="78" spans="1:16" ht="34.5" thickBot="1">
      <c r="A78" s="2100" t="s">
        <v>1305</v>
      </c>
      <c r="B78" s="2101"/>
      <c r="C78" s="2101"/>
      <c r="D78" s="2101"/>
      <c r="E78" s="2101"/>
      <c r="F78" s="2102"/>
      <c r="P78" s="66"/>
    </row>
    <row r="79" spans="1:16" ht="44.25" customHeight="1" thickBot="1">
      <c r="A79" s="970" t="s">
        <v>1306</v>
      </c>
      <c r="B79" s="961"/>
      <c r="C79" s="961"/>
      <c r="D79" s="961"/>
      <c r="E79" s="961"/>
      <c r="F79" s="962"/>
      <c r="P79" s="66"/>
    </row>
    <row r="80" spans="1:16" ht="34.5" thickBot="1">
      <c r="A80" s="2100" t="s">
        <v>1339</v>
      </c>
      <c r="B80" s="2101"/>
      <c r="C80" s="2101"/>
      <c r="D80" s="2101"/>
      <c r="E80" s="2101"/>
      <c r="F80" s="2102"/>
      <c r="P80" s="66"/>
    </row>
    <row r="81" spans="1:16" ht="34.5" thickBot="1">
      <c r="A81" s="2100" t="s">
        <v>1307</v>
      </c>
      <c r="B81" s="2101"/>
      <c r="C81" s="2101"/>
      <c r="D81" s="2101"/>
      <c r="E81" s="2101"/>
      <c r="F81" s="2102"/>
      <c r="P81" s="66"/>
    </row>
    <row r="82" spans="1:16" ht="34.5" thickBot="1">
      <c r="A82" s="2100" t="s">
        <v>1308</v>
      </c>
      <c r="B82" s="2101"/>
      <c r="C82" s="2101"/>
      <c r="D82" s="2101"/>
      <c r="E82" s="2101"/>
      <c r="F82" s="2102"/>
      <c r="P82" s="66"/>
    </row>
    <row r="83" spans="1:16" ht="34.5" thickBot="1">
      <c r="A83" s="2072" t="s">
        <v>1229</v>
      </c>
      <c r="B83" s="2073"/>
      <c r="C83" s="2073"/>
      <c r="D83" s="2073"/>
      <c r="E83" s="2073"/>
      <c r="F83" s="2074"/>
      <c r="P83" s="66"/>
    </row>
    <row r="84" spans="1:16" ht="34.5" thickBot="1">
      <c r="A84" s="2103" t="s">
        <v>1230</v>
      </c>
      <c r="B84" s="2104"/>
      <c r="C84" s="2104"/>
      <c r="D84" s="2104"/>
      <c r="E84" s="2104"/>
      <c r="F84" s="2105"/>
      <c r="P84" s="66"/>
    </row>
    <row r="85" spans="1:16" ht="34.5" thickBot="1">
      <c r="A85" s="2106" t="s">
        <v>2225</v>
      </c>
      <c r="B85" s="2107"/>
      <c r="C85" s="2108"/>
      <c r="D85" s="930" t="s">
        <v>1470</v>
      </c>
      <c r="E85" s="931"/>
      <c r="F85" s="932"/>
      <c r="P85" s="66"/>
    </row>
    <row r="86" spans="1:16" ht="34.5" thickBot="1">
      <c r="A86" s="2072" t="s">
        <v>1344</v>
      </c>
      <c r="B86" s="2073"/>
      <c r="C86" s="2073"/>
      <c r="D86" s="2073"/>
      <c r="E86" s="2073"/>
      <c r="F86" s="2074"/>
      <c r="P86" s="66"/>
    </row>
    <row r="87" spans="1:16" ht="34.5" thickBot="1">
      <c r="A87" s="933" t="s">
        <v>1234</v>
      </c>
      <c r="B87" s="934"/>
      <c r="C87" s="934"/>
      <c r="D87" s="934"/>
      <c r="E87" s="934"/>
      <c r="F87" s="935"/>
      <c r="P87" s="66"/>
    </row>
    <row r="88" spans="1:16" ht="34.5" thickBot="1">
      <c r="A88" s="2094" t="s">
        <v>1235</v>
      </c>
      <c r="B88" s="2095"/>
      <c r="C88" s="2096"/>
      <c r="D88" s="2094" t="s">
        <v>1236</v>
      </c>
      <c r="E88" s="2095"/>
      <c r="F88" s="2096"/>
      <c r="P88" s="66"/>
    </row>
    <row r="89" spans="1:16" ht="34.5" thickBot="1">
      <c r="A89" s="2097" t="s">
        <v>1237</v>
      </c>
      <c r="B89" s="2098"/>
      <c r="C89" s="2098"/>
      <c r="D89" s="2097" t="s">
        <v>1238</v>
      </c>
      <c r="E89" s="2098"/>
      <c r="F89" s="2099"/>
      <c r="P89" s="66"/>
    </row>
    <row r="90" spans="1:16" ht="34.5" thickBot="1">
      <c r="A90" s="354" t="s">
        <v>1239</v>
      </c>
      <c r="B90" s="355" t="s">
        <v>1240</v>
      </c>
      <c r="C90" s="2086" t="s">
        <v>1241</v>
      </c>
      <c r="D90" s="354" t="s">
        <v>1239</v>
      </c>
      <c r="E90" s="355" t="s">
        <v>1240</v>
      </c>
      <c r="F90" s="2086" t="s">
        <v>1242</v>
      </c>
      <c r="P90" s="66"/>
    </row>
    <row r="91" spans="1:16" ht="34.5" thickBot="1">
      <c r="A91" s="354" t="s">
        <v>1243</v>
      </c>
      <c r="B91" s="355" t="s">
        <v>1243</v>
      </c>
      <c r="C91" s="2087"/>
      <c r="D91" s="354" t="s">
        <v>1244</v>
      </c>
      <c r="E91" s="355" t="s">
        <v>1244</v>
      </c>
      <c r="F91" s="2087"/>
      <c r="P91" s="66"/>
    </row>
    <row r="92" spans="1:16" ht="34.5" thickBot="1">
      <c r="A92" s="356"/>
      <c r="B92" s="356"/>
      <c r="C92" s="357"/>
      <c r="D92" s="358"/>
      <c r="E92" s="358"/>
      <c r="F92" s="359"/>
      <c r="P92" s="66"/>
    </row>
    <row r="93" spans="1:16" ht="34.5" thickBot="1">
      <c r="A93" s="936"/>
      <c r="B93" s="937"/>
      <c r="C93" s="937"/>
      <c r="D93" s="937"/>
      <c r="E93" s="937"/>
      <c r="F93" s="938"/>
      <c r="P93" s="66"/>
    </row>
    <row r="94" spans="1:16" ht="34.5" thickBot="1">
      <c r="A94" s="2088" t="s">
        <v>1245</v>
      </c>
      <c r="B94" s="2089"/>
      <c r="C94" s="2089"/>
      <c r="D94" s="2089"/>
      <c r="E94" s="2089"/>
      <c r="F94" s="2090"/>
      <c r="P94" s="66"/>
    </row>
    <row r="95" spans="1:16" ht="34.5" thickBot="1">
      <c r="A95" s="2091" t="s">
        <v>1246</v>
      </c>
      <c r="B95" s="2092"/>
      <c r="C95" s="2091" t="s">
        <v>1247</v>
      </c>
      <c r="D95" s="2092"/>
      <c r="E95" s="2091" t="s">
        <v>1248</v>
      </c>
      <c r="F95" s="2093"/>
      <c r="P95" s="66"/>
    </row>
    <row r="96" spans="1:16" ht="34.5" thickBot="1">
      <c r="A96" s="2081"/>
      <c r="B96" s="2082"/>
      <c r="C96" s="2081"/>
      <c r="D96" s="2082"/>
      <c r="E96" s="2081"/>
      <c r="F96" s="2082"/>
      <c r="P96" s="66"/>
    </row>
    <row r="97" spans="1:16" ht="34.5" thickBot="1">
      <c r="A97" s="939"/>
      <c r="B97" s="939"/>
      <c r="C97" s="940"/>
      <c r="D97" s="940"/>
      <c r="E97" s="940"/>
      <c r="F97" s="940"/>
      <c r="P97" s="66"/>
    </row>
    <row r="98" spans="1:16" ht="34.5" thickBot="1">
      <c r="A98" s="2083" t="s">
        <v>1249</v>
      </c>
      <c r="B98" s="2084"/>
      <c r="C98" s="2084"/>
      <c r="D98" s="2084"/>
      <c r="E98" s="2084"/>
      <c r="F98" s="2085"/>
      <c r="P98" s="66"/>
    </row>
    <row r="99" spans="1:16" ht="33.75">
      <c r="A99" s="941"/>
      <c r="B99" s="938"/>
      <c r="C99" s="938"/>
      <c r="D99" s="938"/>
      <c r="E99" s="938"/>
      <c r="F99" s="942"/>
      <c r="P99" s="66"/>
    </row>
    <row r="100" spans="1:16" ht="33.75">
      <c r="A100" s="941" t="s">
        <v>1309</v>
      </c>
      <c r="B100" s="938"/>
      <c r="C100" s="938"/>
      <c r="D100" s="938"/>
      <c r="E100" s="938"/>
      <c r="F100" s="942"/>
      <c r="P100" s="66"/>
    </row>
    <row r="101" spans="1:16" ht="33.75">
      <c r="A101" s="941" t="s">
        <v>1310</v>
      </c>
      <c r="B101" s="938"/>
      <c r="C101" s="938"/>
      <c r="D101" s="938"/>
      <c r="E101" s="938"/>
      <c r="F101" s="942"/>
      <c r="P101" s="66"/>
    </row>
    <row r="102" spans="1:16" ht="33.75">
      <c r="A102" s="941" t="s">
        <v>1311</v>
      </c>
      <c r="B102" s="938"/>
      <c r="C102" s="938"/>
      <c r="D102" s="938"/>
      <c r="E102" s="938"/>
      <c r="F102" s="942"/>
      <c r="P102" s="66"/>
    </row>
    <row r="103" spans="1:16" ht="34.5" thickBot="1">
      <c r="A103" s="941" t="s">
        <v>1312</v>
      </c>
      <c r="B103" s="938"/>
      <c r="C103" s="938"/>
      <c r="D103" s="938"/>
      <c r="E103" s="938"/>
      <c r="F103" s="942"/>
      <c r="P103" s="66"/>
    </row>
    <row r="104" spans="1:16" ht="34.5" thickBot="1">
      <c r="A104" s="2072" t="s">
        <v>1250</v>
      </c>
      <c r="B104" s="2073"/>
      <c r="C104" s="2073"/>
      <c r="D104" s="2073"/>
      <c r="E104" s="2073"/>
      <c r="F104" s="2074"/>
      <c r="P104" s="66"/>
    </row>
    <row r="105" spans="1:16" ht="34.5" thickBot="1">
      <c r="A105" s="2075" t="s">
        <v>1251</v>
      </c>
      <c r="B105" s="2076"/>
      <c r="C105" s="2077"/>
      <c r="D105" s="943" t="s">
        <v>1252</v>
      </c>
      <c r="E105" s="944" t="s">
        <v>1253</v>
      </c>
      <c r="F105" s="945" t="s">
        <v>1254</v>
      </c>
      <c r="P105" s="66"/>
    </row>
    <row r="106" spans="1:16" ht="54" customHeight="1" thickBot="1">
      <c r="A106" s="2078" t="s">
        <v>1052</v>
      </c>
      <c r="B106" s="2079"/>
      <c r="C106" s="2080"/>
      <c r="D106" s="769" t="s">
        <v>1178</v>
      </c>
      <c r="E106" s="946"/>
      <c r="F106" s="947"/>
      <c r="P106" s="66"/>
    </row>
    <row r="107" spans="1:16" ht="47.25" customHeight="1" thickBot="1">
      <c r="A107" s="2069" t="s">
        <v>854</v>
      </c>
      <c r="B107" s="2070"/>
      <c r="C107" s="2071"/>
      <c r="D107" s="948" t="s">
        <v>1425</v>
      </c>
      <c r="E107" s="946"/>
      <c r="F107" s="947"/>
      <c r="P107" s="66"/>
    </row>
    <row r="108" spans="1:16" ht="47.25" customHeight="1" thickBot="1">
      <c r="A108" s="2069" t="s">
        <v>239</v>
      </c>
      <c r="B108" s="2070"/>
      <c r="C108" s="2071"/>
      <c r="D108" s="948" t="s">
        <v>1316</v>
      </c>
      <c r="E108" s="946"/>
      <c r="F108" s="947"/>
      <c r="P108" s="66"/>
    </row>
    <row r="109" spans="1:16" ht="60" customHeight="1" thickBot="1">
      <c r="A109" s="2069" t="s">
        <v>854</v>
      </c>
      <c r="B109" s="2070"/>
      <c r="C109" s="2071"/>
      <c r="D109" s="948" t="s">
        <v>1258</v>
      </c>
      <c r="E109" s="946"/>
      <c r="F109" s="947"/>
      <c r="P109" s="66"/>
    </row>
    <row r="110" spans="1:16" ht="45.75" customHeight="1" thickBot="1">
      <c r="A110" s="2069" t="s">
        <v>816</v>
      </c>
      <c r="B110" s="2070"/>
      <c r="C110" s="2071"/>
      <c r="D110" s="948" t="s">
        <v>1259</v>
      </c>
      <c r="E110" s="946"/>
      <c r="F110" s="947"/>
      <c r="P110" s="66"/>
    </row>
    <row r="111" spans="1:16" ht="79.5" thickBot="1">
      <c r="A111" s="2069" t="s">
        <v>856</v>
      </c>
      <c r="B111" s="2070"/>
      <c r="C111" s="2071"/>
      <c r="D111" s="948" t="s">
        <v>1260</v>
      </c>
      <c r="E111" s="946"/>
      <c r="F111" s="947"/>
      <c r="P111" s="66"/>
    </row>
    <row r="112" spans="1:16" ht="34.5" thickBot="1">
      <c r="A112" s="2072" t="s">
        <v>1261</v>
      </c>
      <c r="B112" s="2073"/>
      <c r="C112" s="2073"/>
      <c r="D112" s="2073"/>
      <c r="E112" s="2073"/>
      <c r="F112" s="2074"/>
      <c r="P112" s="66"/>
    </row>
    <row r="113" spans="1:16" ht="34.5" thickBot="1">
      <c r="A113" s="2066" t="s">
        <v>1317</v>
      </c>
      <c r="B113" s="2067"/>
      <c r="C113" s="2067"/>
      <c r="D113" s="2067"/>
      <c r="E113" s="2067"/>
      <c r="F113" s="2068"/>
      <c r="P113" s="66"/>
    </row>
    <row r="114" spans="1:16" ht="34.5" thickBot="1">
      <c r="A114" s="2066" t="s">
        <v>1318</v>
      </c>
      <c r="B114" s="2067"/>
      <c r="C114" s="2067"/>
      <c r="D114" s="2067"/>
      <c r="E114" s="2067"/>
      <c r="F114" s="2068"/>
      <c r="P114" s="66"/>
    </row>
    <row r="115" spans="1:16" ht="34.5" thickBot="1">
      <c r="A115" s="2066" t="s">
        <v>1319</v>
      </c>
      <c r="B115" s="2067"/>
      <c r="C115" s="2067"/>
      <c r="D115" s="2067"/>
      <c r="E115" s="2067"/>
      <c r="F115" s="2068"/>
      <c r="P115" s="66"/>
    </row>
    <row r="116" spans="1:16" ht="34.5" thickBot="1">
      <c r="A116" s="2066" t="s">
        <v>1263</v>
      </c>
      <c r="B116" s="2067"/>
      <c r="C116" s="2067"/>
      <c r="D116" s="2067"/>
      <c r="E116" s="2067"/>
      <c r="F116" s="2068"/>
      <c r="P116" s="66"/>
    </row>
    <row r="117" spans="1:16" ht="34.5" thickBot="1">
      <c r="A117" s="2066" t="s">
        <v>1264</v>
      </c>
      <c r="B117" s="2067"/>
      <c r="C117" s="2067"/>
      <c r="D117" s="2067"/>
      <c r="E117" s="2067"/>
      <c r="F117" s="2068"/>
      <c r="P117" s="66"/>
    </row>
    <row r="118" spans="1:16" ht="33.75">
      <c r="A118" s="949"/>
      <c r="B118" s="949"/>
      <c r="C118" s="949"/>
      <c r="D118" s="949"/>
      <c r="E118" s="949"/>
      <c r="F118" s="949"/>
      <c r="P118" s="66"/>
    </row>
    <row r="119" spans="1:16" ht="33.75">
      <c r="A119" s="949"/>
      <c r="B119" s="949"/>
      <c r="C119" s="949"/>
      <c r="D119" s="949"/>
      <c r="E119" s="949"/>
      <c r="F119" s="949"/>
      <c r="P119" s="66"/>
    </row>
    <row r="120" spans="1:16" ht="33.75">
      <c r="A120" s="963" t="s">
        <v>2224</v>
      </c>
      <c r="B120" s="949"/>
      <c r="C120" s="949"/>
      <c r="D120" s="949"/>
      <c r="E120" s="949"/>
      <c r="F120" s="949"/>
      <c r="P120" s="66"/>
    </row>
    <row r="121" spans="1:16" ht="33.75">
      <c r="A121" s="949"/>
      <c r="B121" s="949"/>
      <c r="C121" s="949"/>
      <c r="D121" s="949"/>
      <c r="E121" s="949"/>
      <c r="F121" s="949"/>
      <c r="P121" s="66"/>
    </row>
    <row r="122" spans="1:16" ht="33.75">
      <c r="A122" s="964" t="s">
        <v>1113</v>
      </c>
      <c r="B122" s="965" t="s">
        <v>1265</v>
      </c>
      <c r="C122" s="965" t="s">
        <v>1266</v>
      </c>
      <c r="D122" s="949"/>
      <c r="E122" s="949"/>
      <c r="F122" s="949"/>
      <c r="P122" s="66"/>
    </row>
    <row r="123" spans="1:16" ht="33.75">
      <c r="A123" s="966" t="s">
        <v>1267</v>
      </c>
      <c r="B123" s="967" t="s">
        <v>24</v>
      </c>
      <c r="C123" s="967" t="s">
        <v>1268</v>
      </c>
      <c r="D123" s="949"/>
      <c r="E123" s="949"/>
      <c r="F123" s="949"/>
      <c r="P123" s="66"/>
    </row>
    <row r="124" spans="1:16" ht="33.75">
      <c r="A124" s="966"/>
      <c r="B124" s="967"/>
      <c r="C124" s="967"/>
      <c r="D124" s="949"/>
      <c r="E124" s="949"/>
      <c r="F124" s="949"/>
      <c r="P124" s="66"/>
    </row>
    <row r="125" spans="1:16" ht="33.75">
      <c r="A125" s="968" t="s">
        <v>2197</v>
      </c>
      <c r="B125" s="969">
        <v>1</v>
      </c>
      <c r="C125" s="969">
        <v>12</v>
      </c>
      <c r="D125" s="949"/>
      <c r="E125" s="949"/>
      <c r="F125" s="949"/>
      <c r="P125" s="66"/>
    </row>
    <row r="126" spans="1:16" ht="33.75">
      <c r="P126" s="66"/>
    </row>
    <row r="127" spans="1:16" ht="33.75">
      <c r="P127" s="66"/>
    </row>
    <row r="128" spans="1:16" ht="33.75">
      <c r="P128" s="66"/>
    </row>
    <row r="129" spans="1:22" ht="33.75">
      <c r="P129" s="66"/>
    </row>
    <row r="130" spans="1:22" ht="33.75">
      <c r="P130" s="66"/>
    </row>
    <row r="131" spans="1:22" ht="33.75">
      <c r="P131" s="66"/>
    </row>
    <row r="132" spans="1:22" ht="39" customHeight="1"/>
    <row r="133" spans="1:22" ht="31.5" customHeight="1">
      <c r="A133" s="993" t="s">
        <v>363</v>
      </c>
      <c r="B133" s="993"/>
      <c r="C133" s="993"/>
      <c r="D133" s="993"/>
      <c r="E133" s="993"/>
      <c r="F133" s="993"/>
      <c r="G133" s="993"/>
      <c r="H133" s="993"/>
      <c r="I133" s="993"/>
      <c r="J133" s="993"/>
      <c r="K133" s="993"/>
      <c r="L133" s="993"/>
      <c r="M133" s="993"/>
      <c r="N133" s="993"/>
      <c r="O133" s="993"/>
      <c r="P133" s="993"/>
      <c r="Q133" s="993"/>
      <c r="R133" s="993"/>
      <c r="S133" s="993"/>
      <c r="T133" s="993"/>
      <c r="U133" s="993"/>
      <c r="V133" s="993"/>
    </row>
    <row r="134" spans="1:22">
      <c r="A134" s="994" t="s">
        <v>1050</v>
      </c>
      <c r="B134" s="994"/>
      <c r="C134" s="994"/>
      <c r="D134" s="994"/>
      <c r="E134" s="994"/>
      <c r="F134" s="994"/>
      <c r="G134" s="994"/>
      <c r="H134" s="994"/>
      <c r="I134" s="994"/>
      <c r="J134" s="994"/>
      <c r="K134" s="994"/>
      <c r="L134" s="994"/>
      <c r="M134" s="994"/>
      <c r="N134" s="994"/>
      <c r="O134" s="994"/>
      <c r="P134" s="994"/>
      <c r="Q134" s="994"/>
      <c r="R134" s="994"/>
      <c r="S134" s="994"/>
      <c r="T134" s="994"/>
      <c r="U134" s="994"/>
      <c r="V134" s="994"/>
    </row>
    <row r="135" spans="1:22" ht="45" customHeight="1">
      <c r="A135" s="1918" t="s">
        <v>0</v>
      </c>
      <c r="B135" s="1918"/>
      <c r="C135" s="1918"/>
      <c r="D135" s="1918"/>
      <c r="E135" s="1918"/>
      <c r="F135" s="1918"/>
      <c r="G135" s="1918"/>
      <c r="H135" s="1918"/>
      <c r="I135" s="1918"/>
      <c r="J135" s="1919" t="s">
        <v>849</v>
      </c>
      <c r="K135" s="1919"/>
      <c r="L135" s="1919"/>
      <c r="M135" s="1919"/>
      <c r="N135" s="1919"/>
      <c r="O135" s="1919"/>
      <c r="P135" s="1919"/>
      <c r="Q135" s="1919"/>
      <c r="R135" s="1919"/>
      <c r="S135" s="1919"/>
      <c r="T135" s="1919"/>
      <c r="U135" s="1919"/>
      <c r="V135" s="1919"/>
    </row>
    <row r="136" spans="1:22" ht="45" customHeight="1">
      <c r="A136" s="1918" t="s">
        <v>1</v>
      </c>
      <c r="B136" s="1918"/>
      <c r="C136" s="1918"/>
      <c r="D136" s="1918"/>
      <c r="E136" s="1918"/>
      <c r="F136" s="1918"/>
      <c r="G136" s="1918"/>
      <c r="H136" s="1918"/>
      <c r="I136" s="1918"/>
      <c r="J136" s="1919" t="s">
        <v>850</v>
      </c>
      <c r="K136" s="1919"/>
      <c r="L136" s="1919"/>
      <c r="M136" s="1919"/>
      <c r="N136" s="1919"/>
      <c r="O136" s="1919"/>
      <c r="P136" s="1919"/>
      <c r="Q136" s="1919"/>
      <c r="R136" s="1919"/>
      <c r="S136" s="1919"/>
      <c r="T136" s="1919"/>
      <c r="U136" s="1919"/>
      <c r="V136" s="1919"/>
    </row>
    <row r="137" spans="1:22" ht="45" customHeight="1">
      <c r="A137" s="1918" t="s">
        <v>2</v>
      </c>
      <c r="B137" s="1918"/>
      <c r="C137" s="1918"/>
      <c r="D137" s="1918"/>
      <c r="E137" s="1918"/>
      <c r="F137" s="1918"/>
      <c r="G137" s="1918"/>
      <c r="H137" s="1918"/>
      <c r="I137" s="1918"/>
      <c r="J137" s="1919" t="s">
        <v>58</v>
      </c>
      <c r="K137" s="1919"/>
      <c r="L137" s="1919"/>
      <c r="M137" s="1919"/>
      <c r="N137" s="1919"/>
      <c r="O137" s="1919"/>
      <c r="P137" s="1919"/>
      <c r="Q137" s="1919"/>
      <c r="R137" s="1919"/>
      <c r="S137" s="1919"/>
      <c r="T137" s="1919"/>
      <c r="U137" s="1919"/>
      <c r="V137" s="1919"/>
    </row>
    <row r="138" spans="1:22" ht="45" customHeight="1">
      <c r="A138" s="1918" t="s">
        <v>4</v>
      </c>
      <c r="B138" s="1918"/>
      <c r="C138" s="1918"/>
      <c r="D138" s="1918"/>
      <c r="E138" s="1918"/>
      <c r="F138" s="1918"/>
      <c r="G138" s="1918"/>
      <c r="H138" s="1918"/>
      <c r="I138" s="1918"/>
      <c r="J138" s="1919" t="s">
        <v>853</v>
      </c>
      <c r="K138" s="1919"/>
      <c r="L138" s="1919"/>
      <c r="M138" s="1919"/>
      <c r="N138" s="1919"/>
      <c r="O138" s="1919"/>
      <c r="P138" s="1919"/>
      <c r="Q138" s="1919"/>
      <c r="R138" s="1919"/>
      <c r="S138" s="1919"/>
      <c r="T138" s="1919"/>
      <c r="U138" s="1919"/>
      <c r="V138" s="1919"/>
    </row>
    <row r="139" spans="1:22" ht="45" customHeight="1">
      <c r="A139" s="1918" t="s">
        <v>5</v>
      </c>
      <c r="B139" s="1918"/>
      <c r="C139" s="1918"/>
      <c r="D139" s="1918"/>
      <c r="E139" s="1918"/>
      <c r="F139" s="1918"/>
      <c r="G139" s="1918"/>
      <c r="H139" s="1918"/>
      <c r="I139" s="1918"/>
      <c r="J139" s="1919" t="s">
        <v>1175</v>
      </c>
      <c r="K139" s="1919"/>
      <c r="L139" s="1919"/>
      <c r="M139" s="1919"/>
      <c r="N139" s="1919"/>
      <c r="O139" s="1919"/>
      <c r="P139" s="1919"/>
      <c r="Q139" s="1919"/>
      <c r="R139" s="1919"/>
      <c r="S139" s="1919"/>
      <c r="T139" s="1919"/>
      <c r="U139" s="1919"/>
      <c r="V139" s="1919"/>
    </row>
    <row r="140" spans="1:22" ht="45" customHeight="1">
      <c r="A140" s="1918" t="s">
        <v>6</v>
      </c>
      <c r="B140" s="1918"/>
      <c r="C140" s="1918"/>
      <c r="D140" s="1918"/>
      <c r="E140" s="1918"/>
      <c r="F140" s="1918"/>
      <c r="G140" s="1918"/>
      <c r="H140" s="1918"/>
      <c r="I140" s="1918"/>
      <c r="J140" s="1919" t="s">
        <v>574</v>
      </c>
      <c r="K140" s="1919"/>
      <c r="L140" s="1919"/>
      <c r="M140" s="1919"/>
      <c r="N140" s="1919"/>
      <c r="O140" s="1919"/>
      <c r="P140" s="1919"/>
      <c r="Q140" s="1919"/>
      <c r="R140" s="1919"/>
      <c r="S140" s="1919"/>
      <c r="T140" s="1919"/>
      <c r="U140" s="1919"/>
      <c r="V140" s="1919"/>
    </row>
    <row r="141" spans="1:22" ht="45" customHeight="1">
      <c r="A141" s="1918" t="s">
        <v>8</v>
      </c>
      <c r="B141" s="1918"/>
      <c r="C141" s="1918"/>
      <c r="D141" s="1918"/>
      <c r="E141" s="1918"/>
      <c r="F141" s="1918"/>
      <c r="G141" s="1918"/>
      <c r="H141" s="1918"/>
      <c r="I141" s="1918"/>
      <c r="J141" s="1919" t="s">
        <v>56</v>
      </c>
      <c r="K141" s="1919"/>
      <c r="L141" s="1919"/>
      <c r="M141" s="1919"/>
      <c r="N141" s="1919"/>
      <c r="O141" s="1919"/>
      <c r="P141" s="1919"/>
      <c r="Q141" s="1919"/>
      <c r="R141" s="1919"/>
      <c r="S141" s="1919"/>
      <c r="T141" s="1919"/>
      <c r="U141" s="1919"/>
      <c r="V141" s="1919"/>
    </row>
    <row r="142" spans="1:22" ht="45" customHeight="1">
      <c r="A142" s="1940" t="s">
        <v>9</v>
      </c>
      <c r="B142" s="1940"/>
      <c r="C142" s="1940"/>
      <c r="D142" s="1940"/>
      <c r="E142" s="1940"/>
      <c r="F142" s="1940"/>
      <c r="G142" s="1940"/>
      <c r="H142" s="1940"/>
      <c r="I142" s="1940"/>
      <c r="J142" s="1941" t="s">
        <v>852</v>
      </c>
      <c r="K142" s="1941"/>
      <c r="L142" s="1941"/>
      <c r="M142" s="1941"/>
      <c r="N142" s="1941"/>
      <c r="O142" s="1941"/>
      <c r="P142" s="1941"/>
      <c r="Q142" s="1941"/>
      <c r="R142" s="1941"/>
      <c r="S142" s="1941"/>
      <c r="T142" s="1941"/>
      <c r="U142" s="1941"/>
      <c r="V142" s="1941"/>
    </row>
    <row r="143" spans="1:22" s="55" customFormat="1" ht="54" customHeight="1">
      <c r="A143" s="1007"/>
      <c r="B143" s="1007"/>
      <c r="C143" s="1007"/>
      <c r="D143" s="1007"/>
      <c r="E143" s="1007"/>
      <c r="F143" s="1007"/>
      <c r="G143" s="1007"/>
      <c r="H143" s="1007"/>
      <c r="I143" s="1007"/>
      <c r="J143" s="1007"/>
      <c r="K143" s="1007"/>
      <c r="L143" s="1007"/>
      <c r="M143" s="1007"/>
      <c r="N143" s="1007"/>
      <c r="O143" s="1007"/>
      <c r="P143" s="1007"/>
      <c r="Q143" s="1007"/>
      <c r="R143" s="1007"/>
      <c r="S143" s="1007"/>
      <c r="T143" s="1007"/>
      <c r="U143" s="1007"/>
      <c r="V143" s="1007"/>
    </row>
    <row r="144" spans="1:22" ht="60" customHeight="1">
      <c r="A144" s="1008" t="s">
        <v>10</v>
      </c>
      <c r="B144" s="1008" t="s">
        <v>11</v>
      </c>
      <c r="C144" s="1009" t="s">
        <v>12</v>
      </c>
      <c r="D144" s="1010"/>
      <c r="E144" s="1010"/>
      <c r="F144" s="1010"/>
      <c r="G144" s="1010"/>
      <c r="H144" s="1011"/>
      <c r="I144" s="1009" t="s">
        <v>13</v>
      </c>
      <c r="J144" s="1011"/>
      <c r="K144" s="1008" t="s">
        <v>14</v>
      </c>
      <c r="L144" s="1008"/>
      <c r="M144" s="1008"/>
      <c r="N144" s="1008"/>
      <c r="O144" s="1008"/>
      <c r="P144" s="1008"/>
      <c r="Q144" s="1008"/>
      <c r="R144" s="1008"/>
      <c r="S144" s="1008" t="s">
        <v>15</v>
      </c>
      <c r="T144" s="1008"/>
      <c r="U144" s="1012" t="s">
        <v>1169</v>
      </c>
      <c r="V144" s="1008" t="s">
        <v>17</v>
      </c>
    </row>
    <row r="145" spans="1:22" ht="48.75" customHeight="1">
      <c r="A145" s="1008"/>
      <c r="B145" s="1008"/>
      <c r="C145" s="1008" t="s">
        <v>18</v>
      </c>
      <c r="D145" s="1024" t="s">
        <v>19</v>
      </c>
      <c r="E145" s="1024" t="s">
        <v>20</v>
      </c>
      <c r="F145" s="1008" t="s">
        <v>21</v>
      </c>
      <c r="G145" s="1024" t="s">
        <v>22</v>
      </c>
      <c r="H145" s="1024" t="s">
        <v>23</v>
      </c>
      <c r="I145" s="1008" t="s">
        <v>24</v>
      </c>
      <c r="J145" s="1024" t="s">
        <v>25</v>
      </c>
      <c r="K145" s="1008" t="s">
        <v>27</v>
      </c>
      <c r="L145" s="1019" t="s">
        <v>1170</v>
      </c>
      <c r="M145" s="1021" t="s">
        <v>26</v>
      </c>
      <c r="N145" s="1022"/>
      <c r="O145" s="1023"/>
      <c r="P145" s="1021" t="s">
        <v>54</v>
      </c>
      <c r="Q145" s="1022"/>
      <c r="R145" s="1023"/>
      <c r="S145" s="1008" t="s">
        <v>1167</v>
      </c>
      <c r="T145" s="1008" t="s">
        <v>1168</v>
      </c>
      <c r="U145" s="1012"/>
      <c r="V145" s="1008"/>
    </row>
    <row r="146" spans="1:22" ht="79.900000000000006" customHeight="1">
      <c r="A146" s="1008"/>
      <c r="B146" s="1008"/>
      <c r="C146" s="1008"/>
      <c r="D146" s="1025"/>
      <c r="E146" s="1025"/>
      <c r="F146" s="1008"/>
      <c r="G146" s="1026"/>
      <c r="H146" s="1026"/>
      <c r="I146" s="1008"/>
      <c r="J146" s="1026"/>
      <c r="K146" s="1008"/>
      <c r="L146" s="1020"/>
      <c r="M146" s="150" t="s">
        <v>30</v>
      </c>
      <c r="N146" s="150" t="s">
        <v>31</v>
      </c>
      <c r="O146" s="150" t="s">
        <v>32</v>
      </c>
      <c r="P146" s="150" t="s">
        <v>1171</v>
      </c>
      <c r="Q146" s="150" t="s">
        <v>1172</v>
      </c>
      <c r="R146" s="150" t="s">
        <v>1173</v>
      </c>
      <c r="S146" s="1008"/>
      <c r="T146" s="1008"/>
      <c r="U146" s="1012"/>
      <c r="V146" s="1008"/>
    </row>
    <row r="147" spans="1:22" ht="165.75" customHeight="1">
      <c r="A147" s="219">
        <v>1</v>
      </c>
      <c r="B147" s="219" t="s">
        <v>60</v>
      </c>
      <c r="C147" s="219" t="s">
        <v>845</v>
      </c>
      <c r="D147" s="817" t="s">
        <v>852</v>
      </c>
      <c r="E147" s="219" t="s">
        <v>216</v>
      </c>
      <c r="F147" s="219" t="s">
        <v>881</v>
      </c>
      <c r="G147" s="817" t="s">
        <v>218</v>
      </c>
      <c r="H147" s="219" t="s">
        <v>854</v>
      </c>
      <c r="I147" s="214">
        <v>43466</v>
      </c>
      <c r="J147" s="214">
        <v>43800</v>
      </c>
      <c r="K147" s="217">
        <v>21000</v>
      </c>
      <c r="L147" s="217">
        <v>13898.272499999999</v>
      </c>
      <c r="M147" s="10"/>
      <c r="N147" s="10"/>
      <c r="O147" s="10"/>
      <c r="P147" s="218"/>
      <c r="Q147" s="218"/>
      <c r="R147" s="215">
        <f>P147+Q147</f>
        <v>0</v>
      </c>
      <c r="S147" s="819">
        <f>L147-K147</f>
        <v>-7101.7275000000009</v>
      </c>
      <c r="T147" s="818">
        <f>S147/K147*100</f>
        <v>-33.817750000000004</v>
      </c>
      <c r="U147" s="818">
        <f>L147/L148*100</f>
        <v>100</v>
      </c>
      <c r="V147" s="219" t="s">
        <v>854</v>
      </c>
    </row>
    <row r="148" spans="1:22" s="54" customFormat="1" ht="24.75" customHeight="1">
      <c r="A148" s="1013" t="s">
        <v>38</v>
      </c>
      <c r="B148" s="1014"/>
      <c r="C148" s="1014"/>
      <c r="D148" s="1014"/>
      <c r="E148" s="1014"/>
      <c r="F148" s="1014"/>
      <c r="G148" s="1014"/>
      <c r="H148" s="1014"/>
      <c r="I148" s="1014"/>
      <c r="J148" s="1015"/>
      <c r="K148" s="111">
        <f>SUM(K147)</f>
        <v>21000</v>
      </c>
      <c r="L148" s="111">
        <f>SUM(L147)</f>
        <v>13898.272499999999</v>
      </c>
      <c r="M148" s="1016"/>
      <c r="N148" s="1017"/>
      <c r="O148" s="1018"/>
      <c r="P148" s="13">
        <f>SUM(P147)</f>
        <v>0</v>
      </c>
      <c r="Q148" s="13">
        <f>SUM(Q147)</f>
        <v>0</v>
      </c>
      <c r="R148" s="13">
        <f>SUM(R147)</f>
        <v>0</v>
      </c>
      <c r="S148" s="154">
        <f>SUM(S147)</f>
        <v>-7101.7275000000009</v>
      </c>
      <c r="T148" s="62">
        <f>IFERROR(S148/K148*100,0)</f>
        <v>-33.817750000000004</v>
      </c>
      <c r="U148" s="62">
        <f>SUM(U147:U147)</f>
        <v>100</v>
      </c>
      <c r="V148" s="62"/>
    </row>
    <row r="149" spans="1:22">
      <c r="A149" s="43" t="s">
        <v>39</v>
      </c>
      <c r="B149" s="43"/>
      <c r="C149" s="43"/>
      <c r="D149" s="43"/>
      <c r="E149" s="43"/>
      <c r="F149" s="43"/>
      <c r="G149" s="43"/>
      <c r="H149" s="43"/>
      <c r="I149" s="43"/>
      <c r="J149" s="52"/>
      <c r="K149" s="201"/>
      <c r="L149" s="201"/>
      <c r="M149" s="52"/>
      <c r="N149" s="52"/>
      <c r="O149" s="52"/>
      <c r="P149" s="52"/>
      <c r="Q149" s="52"/>
      <c r="R149" s="52"/>
      <c r="S149" s="213"/>
      <c r="T149" s="213"/>
      <c r="U149" s="52"/>
      <c r="V149" s="52"/>
    </row>
    <row r="150" spans="1:22" ht="36" customHeight="1">
      <c r="A150" s="1001" t="s">
        <v>40</v>
      </c>
      <c r="B150" s="1002"/>
      <c r="C150" s="1002"/>
      <c r="D150" s="1002"/>
      <c r="E150" s="1002"/>
      <c r="F150" s="1002"/>
      <c r="G150" s="1002"/>
      <c r="H150" s="1002"/>
      <c r="I150" s="1002"/>
      <c r="J150" s="1002"/>
      <c r="K150" s="1002"/>
      <c r="L150" s="1002"/>
      <c r="M150" s="1002"/>
      <c r="N150" s="1002"/>
      <c r="O150" s="1002"/>
      <c r="P150" s="1002"/>
      <c r="Q150" s="1002"/>
      <c r="R150" s="1002"/>
      <c r="S150" s="1002"/>
      <c r="T150" s="1002"/>
      <c r="U150" s="1002"/>
      <c r="V150" s="1003"/>
    </row>
    <row r="151" spans="1:22" ht="95.25" customHeight="1">
      <c r="A151" s="1034"/>
      <c r="B151" s="1035"/>
      <c r="C151" s="1035"/>
      <c r="D151" s="1035"/>
      <c r="E151" s="1035"/>
      <c r="F151" s="1035"/>
      <c r="G151" s="1035"/>
      <c r="H151" s="1035"/>
      <c r="I151" s="1035"/>
      <c r="J151" s="1035"/>
      <c r="K151" s="1035"/>
      <c r="L151" s="1035"/>
      <c r="M151" s="1035"/>
      <c r="N151" s="1035"/>
      <c r="O151" s="1035"/>
      <c r="P151" s="1035"/>
      <c r="Q151" s="1035"/>
      <c r="R151" s="1035"/>
      <c r="S151" s="1035"/>
      <c r="T151" s="1035"/>
      <c r="U151" s="1035"/>
      <c r="V151" s="1036"/>
    </row>
    <row r="152" spans="1:22" ht="15" hidden="1" customHeight="1">
      <c r="A152" s="1037" t="s">
        <v>41</v>
      </c>
      <c r="B152" s="1037"/>
      <c r="C152" s="1037"/>
      <c r="D152" s="1037"/>
      <c r="E152" s="1037"/>
      <c r="F152" s="1037"/>
      <c r="G152" s="1037"/>
      <c r="H152" s="1037"/>
      <c r="I152" s="1037"/>
      <c r="J152" s="64"/>
      <c r="K152" s="64"/>
      <c r="L152" s="64"/>
      <c r="M152" s="64"/>
      <c r="N152" s="64"/>
      <c r="O152" s="64"/>
      <c r="P152" s="64"/>
      <c r="Q152" s="64"/>
      <c r="R152" s="64"/>
      <c r="S152" s="64"/>
      <c r="T152" s="64"/>
      <c r="U152" s="64"/>
      <c r="V152" s="64"/>
    </row>
    <row r="153" spans="1:22" ht="15" hidden="1" customHeight="1">
      <c r="A153" s="65" t="s">
        <v>42</v>
      </c>
      <c r="B153" s="65"/>
      <c r="C153" s="1033" t="s">
        <v>43</v>
      </c>
      <c r="D153" s="1033"/>
      <c r="E153" s="1033"/>
      <c r="F153" s="1033"/>
      <c r="G153" s="1033"/>
      <c r="H153" s="1033"/>
      <c r="I153" s="1033"/>
      <c r="V153" s="57"/>
    </row>
    <row r="154" spans="1:22" ht="15" hidden="1" customHeight="1">
      <c r="A154" s="65" t="s">
        <v>44</v>
      </c>
      <c r="B154" s="65"/>
      <c r="C154" s="1033" t="s">
        <v>45</v>
      </c>
      <c r="D154" s="1033"/>
      <c r="E154" s="1033"/>
      <c r="F154" s="1033"/>
      <c r="G154" s="1033"/>
      <c r="H154" s="1033"/>
      <c r="I154" s="1033"/>
      <c r="V154" s="57"/>
    </row>
    <row r="155" spans="1:22" ht="15" hidden="1" customHeight="1">
      <c r="A155" s="65" t="s">
        <v>46</v>
      </c>
      <c r="B155" s="65"/>
      <c r="C155" s="1033" t="s">
        <v>47</v>
      </c>
      <c r="D155" s="1033"/>
      <c r="E155" s="1033"/>
      <c r="F155" s="1033"/>
      <c r="G155" s="1033"/>
      <c r="H155" s="1033"/>
      <c r="I155" s="1033"/>
      <c r="V155" s="57"/>
    </row>
    <row r="156" spans="1:22" ht="15" hidden="1" customHeight="1">
      <c r="A156" s="65" t="s">
        <v>48</v>
      </c>
      <c r="B156" s="65"/>
      <c r="C156" s="1033" t="s">
        <v>49</v>
      </c>
      <c r="D156" s="1033"/>
      <c r="E156" s="1033"/>
      <c r="F156" s="1033"/>
      <c r="G156" s="1033"/>
      <c r="H156" s="1033"/>
      <c r="I156" s="1033"/>
      <c r="V156" s="57"/>
    </row>
    <row r="157" spans="1:22" ht="35.25" customHeight="1"/>
    <row r="159" spans="1:22">
      <c r="K159" s="52"/>
      <c r="L159" s="52"/>
      <c r="M159" s="52"/>
      <c r="N159" s="52"/>
      <c r="O159" s="52"/>
      <c r="P159" s="52"/>
      <c r="Q159" s="52"/>
      <c r="R159" s="52"/>
      <c r="S159" s="52"/>
    </row>
    <row r="160" spans="1:22">
      <c r="K160" s="52"/>
      <c r="L160" s="52"/>
      <c r="M160" s="52"/>
      <c r="N160" s="52"/>
      <c r="O160" s="52"/>
      <c r="P160" s="52"/>
      <c r="Q160" s="52"/>
      <c r="R160" s="52"/>
      <c r="S160" s="52"/>
    </row>
    <row r="161" spans="11:26" s="57" customFormat="1">
      <c r="K161" s="52"/>
      <c r="L161" s="52"/>
      <c r="M161" s="52"/>
      <c r="N161" s="52"/>
      <c r="O161" s="52"/>
      <c r="P161" s="52"/>
      <c r="Q161" s="52"/>
      <c r="R161" s="52"/>
      <c r="S161" s="52"/>
      <c r="V161" s="58"/>
      <c r="W161" s="53"/>
      <c r="X161" s="53"/>
      <c r="Y161" s="53"/>
      <c r="Z161" s="53"/>
    </row>
    <row r="162" spans="11:26" s="57" customFormat="1">
      <c r="K162" s="52"/>
      <c r="L162" s="52"/>
      <c r="M162" s="52"/>
      <c r="N162" s="52"/>
      <c r="O162" s="52"/>
      <c r="P162" s="52"/>
      <c r="Q162" s="52"/>
      <c r="R162" s="52"/>
      <c r="S162" s="52"/>
      <c r="V162" s="58"/>
      <c r="W162" s="53"/>
      <c r="X162" s="53"/>
      <c r="Y162" s="53"/>
      <c r="Z162" s="53"/>
    </row>
    <row r="163" spans="11:26" s="57" customFormat="1">
      <c r="K163" s="52"/>
      <c r="L163" s="52"/>
      <c r="M163" s="52"/>
      <c r="N163" s="52"/>
      <c r="O163" s="52"/>
      <c r="P163" s="52"/>
      <c r="Q163" s="52"/>
      <c r="R163" s="52"/>
      <c r="S163" s="52"/>
      <c r="V163" s="58"/>
      <c r="W163" s="53"/>
      <c r="X163" s="53"/>
      <c r="Y163" s="53"/>
      <c r="Z163" s="53"/>
    </row>
    <row r="164" spans="11:26" s="57" customFormat="1">
      <c r="K164" s="52"/>
      <c r="L164" s="52"/>
      <c r="M164" s="52"/>
      <c r="N164" s="52"/>
      <c r="O164" s="52"/>
      <c r="P164" s="52"/>
      <c r="Q164" s="52"/>
      <c r="R164" s="52"/>
      <c r="S164" s="52"/>
      <c r="V164" s="58"/>
      <c r="W164" s="53"/>
      <c r="X164" s="53"/>
      <c r="Y164" s="53"/>
      <c r="Z164" s="53"/>
    </row>
    <row r="165" spans="11:26" s="57" customFormat="1">
      <c r="K165" s="52"/>
      <c r="L165" s="52"/>
      <c r="M165" s="52"/>
      <c r="N165" s="52"/>
      <c r="O165" s="52"/>
      <c r="P165" s="52"/>
      <c r="Q165" s="52"/>
      <c r="R165" s="52"/>
      <c r="S165" s="52"/>
      <c r="V165" s="58"/>
      <c r="W165" s="53"/>
      <c r="X165" s="53"/>
      <c r="Y165" s="53"/>
      <c r="Z165" s="53"/>
    </row>
  </sheetData>
  <sheetProtection formatCells="0" formatRows="0" insertRows="0" deleteRows="0"/>
  <mergeCells count="144">
    <mergeCell ref="C155:I155"/>
    <mergeCell ref="C156:I156"/>
    <mergeCell ref="T145:T146"/>
    <mergeCell ref="A148:J148"/>
    <mergeCell ref="M148:O148"/>
    <mergeCell ref="A150:V150"/>
    <mergeCell ref="J145:J146"/>
    <mergeCell ref="K145:K146"/>
    <mergeCell ref="H145:H146"/>
    <mergeCell ref="I145:I146"/>
    <mergeCell ref="L145:L146"/>
    <mergeCell ref="M145:O145"/>
    <mergeCell ref="P145:R145"/>
    <mergeCell ref="S145:S146"/>
    <mergeCell ref="D145:D146"/>
    <mergeCell ref="E145:E146"/>
    <mergeCell ref="A144:A146"/>
    <mergeCell ref="B144:B146"/>
    <mergeCell ref="C144:H144"/>
    <mergeCell ref="I144:J144"/>
    <mergeCell ref="K144:R144"/>
    <mergeCell ref="S144:T144"/>
    <mergeCell ref="U144:U146"/>
    <mergeCell ref="V144:V146"/>
    <mergeCell ref="C154:I154"/>
    <mergeCell ref="A40:F40"/>
    <mergeCell ref="A41:F41"/>
    <mergeCell ref="A42:C42"/>
    <mergeCell ref="D42:F42"/>
    <mergeCell ref="A43:C43"/>
    <mergeCell ref="D43:F43"/>
    <mergeCell ref="A44:F44"/>
    <mergeCell ref="A45:F45"/>
    <mergeCell ref="A46:C46"/>
    <mergeCell ref="A47:C47"/>
    <mergeCell ref="A48:C48"/>
    <mergeCell ref="A143:V143"/>
    <mergeCell ref="C145:C146"/>
    <mergeCell ref="F145:F146"/>
    <mergeCell ref="G145:G146"/>
    <mergeCell ref="A140:I140"/>
    <mergeCell ref="A141:I141"/>
    <mergeCell ref="A142:I142"/>
    <mergeCell ref="J140:V140"/>
    <mergeCell ref="J141:V141"/>
    <mergeCell ref="J142:V142"/>
    <mergeCell ref="A137:I137"/>
    <mergeCell ref="A138:I138"/>
    <mergeCell ref="A6:F7"/>
    <mergeCell ref="B8:F8"/>
    <mergeCell ref="B9:D9"/>
    <mergeCell ref="E9:F9"/>
    <mergeCell ref="B10:D10"/>
    <mergeCell ref="E10:F10"/>
    <mergeCell ref="A151:V151"/>
    <mergeCell ref="A152:I152"/>
    <mergeCell ref="C153:I153"/>
    <mergeCell ref="A139:I139"/>
    <mergeCell ref="J137:V137"/>
    <mergeCell ref="J138:V138"/>
    <mergeCell ref="J139:V139"/>
    <mergeCell ref="A133:V133"/>
    <mergeCell ref="A134:V134"/>
    <mergeCell ref="A135:I135"/>
    <mergeCell ref="A136:I136"/>
    <mergeCell ref="J135:V135"/>
    <mergeCell ref="J136:V136"/>
    <mergeCell ref="A18:F18"/>
    <mergeCell ref="A19:C19"/>
    <mergeCell ref="D19:F39"/>
    <mergeCell ref="B21:C21"/>
    <mergeCell ref="B22:C22"/>
    <mergeCell ref="A23:A24"/>
    <mergeCell ref="A25:A27"/>
    <mergeCell ref="A28:A35"/>
    <mergeCell ref="B11:D11"/>
    <mergeCell ref="A12:F12"/>
    <mergeCell ref="A13:F13"/>
    <mergeCell ref="A14:F16"/>
    <mergeCell ref="A17:F17"/>
    <mergeCell ref="A54:F54"/>
    <mergeCell ref="A55:F55"/>
    <mergeCell ref="A56:C56"/>
    <mergeCell ref="A57:F57"/>
    <mergeCell ref="A58:F58"/>
    <mergeCell ref="A49:C49"/>
    <mergeCell ref="A50:C50"/>
    <mergeCell ref="A51:C51"/>
    <mergeCell ref="A52:C52"/>
    <mergeCell ref="A53:C53"/>
    <mergeCell ref="A65:E65"/>
    <mergeCell ref="A66:E66"/>
    <mergeCell ref="A67:E67"/>
    <mergeCell ref="A68:E68"/>
    <mergeCell ref="A69:E69"/>
    <mergeCell ref="A59:F59"/>
    <mergeCell ref="A60:E60"/>
    <mergeCell ref="A62:E62"/>
    <mergeCell ref="A63:E63"/>
    <mergeCell ref="A64:E64"/>
    <mergeCell ref="A75:F75"/>
    <mergeCell ref="A76:F76"/>
    <mergeCell ref="A77:F77"/>
    <mergeCell ref="A78:F78"/>
    <mergeCell ref="A80:F80"/>
    <mergeCell ref="A70:E70"/>
    <mergeCell ref="A71:E71"/>
    <mergeCell ref="A72:E72"/>
    <mergeCell ref="A73:E73"/>
    <mergeCell ref="A74:F74"/>
    <mergeCell ref="A86:F86"/>
    <mergeCell ref="A88:C88"/>
    <mergeCell ref="D88:F88"/>
    <mergeCell ref="A89:C89"/>
    <mergeCell ref="D89:F89"/>
    <mergeCell ref="A81:F81"/>
    <mergeCell ref="A82:F82"/>
    <mergeCell ref="A83:F83"/>
    <mergeCell ref="A84:F84"/>
    <mergeCell ref="A85:C85"/>
    <mergeCell ref="A96:B96"/>
    <mergeCell ref="C96:D96"/>
    <mergeCell ref="E96:F96"/>
    <mergeCell ref="A98:F98"/>
    <mergeCell ref="A104:F104"/>
    <mergeCell ref="C90:C91"/>
    <mergeCell ref="F90:F91"/>
    <mergeCell ref="A94:F94"/>
    <mergeCell ref="A95:B95"/>
    <mergeCell ref="C95:D95"/>
    <mergeCell ref="E95:F95"/>
    <mergeCell ref="A115:F115"/>
    <mergeCell ref="A116:F116"/>
    <mergeCell ref="A117:F117"/>
    <mergeCell ref="A110:C110"/>
    <mergeCell ref="A111:C111"/>
    <mergeCell ref="A112:F112"/>
    <mergeCell ref="A113:F113"/>
    <mergeCell ref="A114:F114"/>
    <mergeCell ref="A105:C105"/>
    <mergeCell ref="A106:C106"/>
    <mergeCell ref="A107:C107"/>
    <mergeCell ref="A108:C108"/>
    <mergeCell ref="A109:C109"/>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AA158"/>
  <sheetViews>
    <sheetView showGridLines="0" topLeftCell="A106" zoomScale="50" zoomScaleNormal="50" zoomScaleSheetLayoutView="80" workbookViewId="0">
      <selection activeCell="D19" sqref="D19:F39"/>
    </sheetView>
  </sheetViews>
  <sheetFormatPr defaultColWidth="9.140625" defaultRowHeight="26.25"/>
  <cols>
    <col min="1" max="1" width="50.140625" style="57" customWidth="1"/>
    <col min="2" max="2" width="81.42578125" style="57" customWidth="1"/>
    <col min="3" max="3" width="65.28515625" style="57" customWidth="1"/>
    <col min="4" max="4" width="46" style="57" customWidth="1"/>
    <col min="5" max="5" width="69.85546875" style="57" customWidth="1"/>
    <col min="6" max="6" width="40.28515625" style="57" customWidth="1"/>
    <col min="7" max="7" width="38.42578125" style="57" customWidth="1"/>
    <col min="8" max="8" width="26.42578125" style="57" customWidth="1"/>
    <col min="9" max="9" width="17.5703125" style="57" customWidth="1"/>
    <col min="10" max="10" width="16.28515625" style="57" customWidth="1"/>
    <col min="11" max="15" width="32.28515625" style="57" customWidth="1"/>
    <col min="16" max="16" width="28.5703125" style="57" customWidth="1"/>
    <col min="17" max="17" width="27.140625" style="57" customWidth="1"/>
    <col min="18" max="18" width="30" style="57" customWidth="1"/>
    <col min="19" max="19" width="28.42578125" style="57" customWidth="1"/>
    <col min="20" max="20" width="25" style="57" customWidth="1"/>
    <col min="21" max="21" width="20" style="57" customWidth="1"/>
    <col min="22" max="22" width="36" style="58" customWidth="1"/>
    <col min="23" max="23" width="149.85546875" style="53" customWidth="1"/>
    <col min="24" max="24" width="88" style="53" customWidth="1"/>
    <col min="25" max="16384" width="9.140625" style="53"/>
  </cols>
  <sheetData>
    <row r="4" spans="1:16" ht="33.75">
      <c r="P4" s="66"/>
    </row>
    <row r="5" spans="1:16" ht="34.5" thickBot="1">
      <c r="P5" s="66"/>
    </row>
    <row r="6" spans="1:16" ht="33.75">
      <c r="A6" s="2142" t="s">
        <v>1176</v>
      </c>
      <c r="B6" s="2143"/>
      <c r="C6" s="2143"/>
      <c r="D6" s="2143"/>
      <c r="E6" s="2143"/>
      <c r="F6" s="2144"/>
      <c r="P6" s="66"/>
    </row>
    <row r="7" spans="1:16" ht="34.5" thickBot="1">
      <c r="A7" s="2145"/>
      <c r="B7" s="2146"/>
      <c r="C7" s="2146"/>
      <c r="D7" s="2146"/>
      <c r="E7" s="2146"/>
      <c r="F7" s="2147"/>
      <c r="P7" s="66"/>
    </row>
    <row r="8" spans="1:16" ht="55.5" customHeight="1" thickBot="1">
      <c r="A8" s="908" t="s">
        <v>1177</v>
      </c>
      <c r="B8" s="2148" t="s">
        <v>2254</v>
      </c>
      <c r="C8" s="2149"/>
      <c r="D8" s="2149"/>
      <c r="E8" s="2149"/>
      <c r="F8" s="2150"/>
      <c r="P8" s="66"/>
    </row>
    <row r="9" spans="1:16" ht="51" customHeight="1" thickBot="1">
      <c r="A9" s="331" t="s">
        <v>1178</v>
      </c>
      <c r="B9" s="1969" t="s">
        <v>1179</v>
      </c>
      <c r="C9" s="1970"/>
      <c r="D9" s="1971"/>
      <c r="E9" s="1972" t="s">
        <v>1180</v>
      </c>
      <c r="F9" s="1973"/>
      <c r="P9" s="66"/>
    </row>
    <row r="10" spans="1:16" ht="52.5" customHeight="1" thickBot="1">
      <c r="A10" s="908" t="s">
        <v>1181</v>
      </c>
      <c r="B10" s="2066" t="s">
        <v>2226</v>
      </c>
      <c r="C10" s="2067"/>
      <c r="D10" s="2151"/>
      <c r="E10" s="2152" t="s">
        <v>2227</v>
      </c>
      <c r="F10" s="2153"/>
      <c r="P10" s="66"/>
    </row>
    <row r="11" spans="1:16" ht="34.5" thickBot="1">
      <c r="A11" s="908" t="s">
        <v>1183</v>
      </c>
      <c r="B11" s="2125"/>
      <c r="C11" s="2126"/>
      <c r="D11" s="2126"/>
      <c r="E11" s="909"/>
      <c r="F11" s="910"/>
      <c r="P11" s="66"/>
    </row>
    <row r="12" spans="1:16" ht="34.5" customHeight="1" thickBot="1">
      <c r="A12" s="2127" t="s">
        <v>1185</v>
      </c>
      <c r="B12" s="2128"/>
      <c r="C12" s="2128"/>
      <c r="D12" s="2128"/>
      <c r="E12" s="2128"/>
      <c r="F12" s="2129"/>
      <c r="P12" s="66"/>
    </row>
    <row r="13" spans="1:16" ht="34.5" customHeight="1" thickBot="1">
      <c r="A13" s="2130" t="s">
        <v>1186</v>
      </c>
      <c r="B13" s="2131"/>
      <c r="C13" s="2131"/>
      <c r="D13" s="2131"/>
      <c r="E13" s="2131"/>
      <c r="F13" s="2132"/>
      <c r="P13" s="66"/>
    </row>
    <row r="14" spans="1:16" ht="33.75">
      <c r="A14" s="2182" t="s">
        <v>843</v>
      </c>
      <c r="B14" s="2183"/>
      <c r="C14" s="2183"/>
      <c r="D14" s="2183"/>
      <c r="E14" s="2183"/>
      <c r="F14" s="2184"/>
      <c r="P14" s="66"/>
    </row>
    <row r="15" spans="1:16" ht="33.75">
      <c r="A15" s="2185"/>
      <c r="B15" s="2186"/>
      <c r="C15" s="2186"/>
      <c r="D15" s="2186"/>
      <c r="E15" s="2186"/>
      <c r="F15" s="2187"/>
      <c r="P15" s="66"/>
    </row>
    <row r="16" spans="1:16" ht="34.5" thickBot="1">
      <c r="A16" s="2188"/>
      <c r="B16" s="2189"/>
      <c r="C16" s="2189"/>
      <c r="D16" s="2189"/>
      <c r="E16" s="2189"/>
      <c r="F16" s="2190"/>
      <c r="P16" s="66"/>
    </row>
    <row r="17" spans="1:16" ht="34.5" customHeight="1" thickBot="1">
      <c r="A17" s="2072" t="s">
        <v>1187</v>
      </c>
      <c r="B17" s="2073"/>
      <c r="C17" s="2073"/>
      <c r="D17" s="2073"/>
      <c r="E17" s="2073"/>
      <c r="F17" s="2074"/>
      <c r="P17" s="66"/>
    </row>
    <row r="18" spans="1:16" ht="34.5" thickBot="1">
      <c r="A18" s="2103" t="s">
        <v>1188</v>
      </c>
      <c r="B18" s="2104"/>
      <c r="C18" s="2104"/>
      <c r="D18" s="2104"/>
      <c r="E18" s="2104"/>
      <c r="F18" s="2105"/>
      <c r="P18" s="66"/>
    </row>
    <row r="19" spans="1:16" ht="33.75">
      <c r="A19" s="2154" t="s">
        <v>1189</v>
      </c>
      <c r="B19" s="2155"/>
      <c r="C19" s="2156"/>
      <c r="D19" s="2157"/>
      <c r="E19" s="2157"/>
      <c r="F19" s="2157"/>
      <c r="P19" s="66"/>
    </row>
    <row r="20" spans="1:16" ht="33.75">
      <c r="A20" s="334" t="s">
        <v>1190</v>
      </c>
      <c r="B20" s="335" t="s">
        <v>1191</v>
      </c>
      <c r="C20" s="336" t="s">
        <v>1354</v>
      </c>
      <c r="D20" s="2158"/>
      <c r="E20" s="2158"/>
      <c r="F20" s="2158"/>
      <c r="P20" s="66"/>
    </row>
    <row r="21" spans="1:16" ht="69" customHeight="1">
      <c r="A21" s="337" t="s">
        <v>1193</v>
      </c>
      <c r="B21" s="1982" t="s">
        <v>1289</v>
      </c>
      <c r="C21" s="1983"/>
      <c r="D21" s="2158"/>
      <c r="E21" s="2158"/>
      <c r="F21" s="2158"/>
      <c r="P21" s="66"/>
    </row>
    <row r="22" spans="1:16" ht="66.75" customHeight="1">
      <c r="A22" s="338" t="s">
        <v>1195</v>
      </c>
      <c r="B22" s="2159" t="s">
        <v>1196</v>
      </c>
      <c r="C22" s="2160"/>
      <c r="D22" s="2158"/>
      <c r="E22" s="2158"/>
      <c r="F22" s="2158"/>
      <c r="P22" s="66"/>
    </row>
    <row r="23" spans="1:16" ht="76.5" customHeight="1">
      <c r="A23" s="2122" t="s">
        <v>1197</v>
      </c>
      <c r="B23" s="911" t="s">
        <v>1198</v>
      </c>
      <c r="C23" s="912">
        <v>1</v>
      </c>
      <c r="D23" s="2158"/>
      <c r="E23" s="2158"/>
      <c r="F23" s="2158"/>
      <c r="P23" s="66"/>
    </row>
    <row r="24" spans="1:16" ht="53.25" customHeight="1">
      <c r="A24" s="2123"/>
      <c r="B24" s="911" t="s">
        <v>183</v>
      </c>
      <c r="C24" s="912">
        <v>1</v>
      </c>
      <c r="D24" s="2158"/>
      <c r="E24" s="2158"/>
      <c r="F24" s="2158"/>
      <c r="P24" s="66"/>
    </row>
    <row r="25" spans="1:16" ht="79.5" customHeight="1">
      <c r="A25" s="2122" t="s">
        <v>1199</v>
      </c>
      <c r="B25" s="911" t="s">
        <v>61</v>
      </c>
      <c r="C25" s="912">
        <v>1</v>
      </c>
      <c r="D25" s="2158"/>
      <c r="E25" s="2158"/>
      <c r="F25" s="2158"/>
      <c r="P25" s="66"/>
    </row>
    <row r="26" spans="1:16" ht="91.5" customHeight="1">
      <c r="A26" s="2124"/>
      <c r="B26" s="911" t="s">
        <v>1057</v>
      </c>
      <c r="C26" s="912">
        <v>27</v>
      </c>
      <c r="D26" s="2158"/>
      <c r="E26" s="2158"/>
      <c r="F26" s="2158"/>
      <c r="P26" s="66"/>
    </row>
    <row r="27" spans="1:16" ht="105" customHeight="1">
      <c r="A27" s="2124"/>
      <c r="B27" s="911" t="s">
        <v>85</v>
      </c>
      <c r="C27" s="912">
        <v>1</v>
      </c>
      <c r="D27" s="2158"/>
      <c r="E27" s="2158"/>
      <c r="F27" s="2158"/>
      <c r="P27" s="66"/>
    </row>
    <row r="28" spans="1:16" ht="70.5" customHeight="1">
      <c r="A28" s="2124" t="s">
        <v>1199</v>
      </c>
      <c r="B28" s="911" t="s">
        <v>184</v>
      </c>
      <c r="C28" s="912">
        <v>1</v>
      </c>
      <c r="D28" s="2158"/>
      <c r="E28" s="2158"/>
      <c r="F28" s="2158"/>
      <c r="P28" s="66"/>
    </row>
    <row r="29" spans="1:16" ht="100.5" customHeight="1">
      <c r="A29" s="2124"/>
      <c r="B29" s="911" t="s">
        <v>1055</v>
      </c>
      <c r="C29" s="912">
        <v>1</v>
      </c>
      <c r="D29" s="2158"/>
      <c r="E29" s="2158"/>
      <c r="F29" s="2158"/>
      <c r="P29" s="66"/>
    </row>
    <row r="30" spans="1:16" ht="66" customHeight="1">
      <c r="A30" s="2124"/>
      <c r="B30" s="911" t="s">
        <v>7</v>
      </c>
      <c r="C30" s="912">
        <v>1</v>
      </c>
      <c r="D30" s="2158"/>
      <c r="E30" s="2158"/>
      <c r="F30" s="2158"/>
      <c r="P30" s="66"/>
    </row>
    <row r="31" spans="1:16" ht="72" customHeight="1">
      <c r="A31" s="2124"/>
      <c r="B31" s="911" t="s">
        <v>55</v>
      </c>
      <c r="C31" s="912">
        <v>1</v>
      </c>
      <c r="D31" s="2158"/>
      <c r="E31" s="2158"/>
      <c r="F31" s="2158"/>
      <c r="P31" s="66"/>
    </row>
    <row r="32" spans="1:16" ht="76.5" customHeight="1">
      <c r="A32" s="2124"/>
      <c r="B32" s="911" t="s">
        <v>303</v>
      </c>
      <c r="C32" s="912">
        <v>1</v>
      </c>
      <c r="D32" s="2158"/>
      <c r="E32" s="2158"/>
      <c r="F32" s="2158"/>
      <c r="P32" s="66"/>
    </row>
    <row r="33" spans="1:16" ht="61.5" customHeight="1">
      <c r="A33" s="2124"/>
      <c r="B33" s="911" t="s">
        <v>59</v>
      </c>
      <c r="C33" s="912">
        <v>20</v>
      </c>
      <c r="D33" s="2158"/>
      <c r="E33" s="2158"/>
      <c r="F33" s="2158"/>
      <c r="P33" s="66"/>
    </row>
    <row r="34" spans="1:16" ht="45" customHeight="1">
      <c r="A34" s="2124"/>
      <c r="B34" s="911" t="s">
        <v>732</v>
      </c>
      <c r="C34" s="912">
        <v>1</v>
      </c>
      <c r="D34" s="2158"/>
      <c r="E34" s="2158"/>
      <c r="F34" s="2158"/>
      <c r="P34" s="66"/>
    </row>
    <row r="35" spans="1:16" ht="52.5" customHeight="1">
      <c r="A35" s="2123"/>
      <c r="B35" s="911" t="s">
        <v>575</v>
      </c>
      <c r="C35" s="912">
        <v>40</v>
      </c>
      <c r="D35" s="2158"/>
      <c r="E35" s="2158"/>
      <c r="F35" s="2158"/>
      <c r="P35" s="66"/>
    </row>
    <row r="36" spans="1:16" ht="84" customHeight="1">
      <c r="A36" s="913" t="s">
        <v>1200</v>
      </c>
      <c r="B36" s="911" t="s">
        <v>839</v>
      </c>
      <c r="C36" s="912">
        <v>1</v>
      </c>
      <c r="D36" s="2158"/>
      <c r="E36" s="2158"/>
      <c r="F36" s="2158"/>
      <c r="P36" s="66"/>
    </row>
    <row r="37" spans="1:16" ht="72" customHeight="1">
      <c r="A37" s="914"/>
      <c r="B37" s="911" t="s">
        <v>574</v>
      </c>
      <c r="C37" s="912">
        <v>1</v>
      </c>
      <c r="D37" s="2158"/>
      <c r="E37" s="2158"/>
      <c r="F37" s="2158"/>
      <c r="P37" s="66"/>
    </row>
    <row r="38" spans="1:16" ht="105" customHeight="1">
      <c r="A38" s="914"/>
      <c r="B38" s="915" t="s">
        <v>57</v>
      </c>
      <c r="C38" s="916">
        <v>1</v>
      </c>
      <c r="D38" s="2158"/>
      <c r="E38" s="2158"/>
      <c r="F38" s="2158"/>
      <c r="P38" s="66"/>
    </row>
    <row r="39" spans="1:16" ht="34.5" thickBot="1">
      <c r="A39" s="917"/>
      <c r="B39" s="918" t="s">
        <v>1201</v>
      </c>
      <c r="C39" s="919">
        <f>SUM(C22:C38)</f>
        <v>100</v>
      </c>
      <c r="D39" s="2158"/>
      <c r="E39" s="2158"/>
      <c r="F39" s="2158"/>
      <c r="P39" s="66"/>
    </row>
    <row r="40" spans="1:16" ht="34.5" customHeight="1" thickBot="1">
      <c r="A40" s="2072" t="s">
        <v>1202</v>
      </c>
      <c r="B40" s="2073"/>
      <c r="C40" s="2073"/>
      <c r="D40" s="2161"/>
      <c r="E40" s="2161"/>
      <c r="F40" s="2162"/>
      <c r="P40" s="66"/>
    </row>
    <row r="41" spans="1:16" ht="34.5" thickBot="1">
      <c r="A41" s="2103" t="s">
        <v>1203</v>
      </c>
      <c r="B41" s="2104"/>
      <c r="C41" s="2104"/>
      <c r="D41" s="2104"/>
      <c r="E41" s="2104"/>
      <c r="F41" s="2105"/>
      <c r="P41" s="66"/>
    </row>
    <row r="42" spans="1:16" ht="34.5" thickBot="1">
      <c r="A42" s="2163" t="s">
        <v>1204</v>
      </c>
      <c r="B42" s="2164"/>
      <c r="C42" s="2165"/>
      <c r="D42" s="2166" t="s">
        <v>1205</v>
      </c>
      <c r="E42" s="2167"/>
      <c r="F42" s="2168"/>
      <c r="P42" s="66"/>
    </row>
    <row r="43" spans="1:16" ht="64.5" customHeight="1" thickBot="1">
      <c r="A43" s="2179" t="s">
        <v>2221</v>
      </c>
      <c r="B43" s="2180"/>
      <c r="C43" s="2181"/>
      <c r="D43" s="2172"/>
      <c r="E43" s="2173"/>
      <c r="F43" s="2174"/>
      <c r="P43" s="66"/>
    </row>
    <row r="44" spans="1:16" ht="34.5" thickBot="1">
      <c r="A44" s="2072" t="s">
        <v>1206</v>
      </c>
      <c r="B44" s="2073"/>
      <c r="C44" s="2073"/>
      <c r="D44" s="2073"/>
      <c r="E44" s="2073"/>
      <c r="F44" s="2074"/>
      <c r="P44" s="66"/>
    </row>
    <row r="45" spans="1:16" ht="34.5" thickBot="1">
      <c r="A45" s="2103" t="s">
        <v>1207</v>
      </c>
      <c r="B45" s="2104"/>
      <c r="C45" s="2104"/>
      <c r="D45" s="2104"/>
      <c r="E45" s="2104"/>
      <c r="F45" s="2105"/>
      <c r="P45" s="66"/>
    </row>
    <row r="46" spans="1:16" ht="34.5" thickBot="1">
      <c r="A46" s="2013" t="s">
        <v>2228</v>
      </c>
      <c r="B46" s="2013"/>
      <c r="C46" s="2013"/>
      <c r="D46" s="350" t="s">
        <v>1209</v>
      </c>
      <c r="E46" s="350">
        <v>2018</v>
      </c>
      <c r="F46" s="350">
        <v>2019</v>
      </c>
      <c r="P46" s="66"/>
    </row>
    <row r="47" spans="1:16" ht="34.5" thickBot="1">
      <c r="A47" s="2175" t="s">
        <v>575</v>
      </c>
      <c r="B47" s="2175"/>
      <c r="C47" s="2175"/>
      <c r="D47" s="351"/>
      <c r="E47" s="351"/>
      <c r="F47" s="351"/>
      <c r="P47" s="66"/>
    </row>
    <row r="48" spans="1:16" ht="34.5" thickBot="1">
      <c r="A48" s="2176" t="s">
        <v>1057</v>
      </c>
      <c r="B48" s="2177"/>
      <c r="C48" s="2178"/>
      <c r="D48" s="351"/>
      <c r="E48" s="351"/>
      <c r="F48" s="351"/>
      <c r="P48" s="66"/>
    </row>
    <row r="49" spans="1:16" ht="34.5" customHeight="1" thickBot="1">
      <c r="A49" s="1969" t="s">
        <v>59</v>
      </c>
      <c r="B49" s="1970"/>
      <c r="C49" s="2120"/>
      <c r="D49" s="351"/>
      <c r="E49" s="351"/>
      <c r="F49" s="351"/>
      <c r="P49" s="66"/>
    </row>
    <row r="50" spans="1:16" ht="34.5" thickBot="1">
      <c r="A50" s="2013" t="s">
        <v>1213</v>
      </c>
      <c r="B50" s="2013"/>
      <c r="C50" s="2013"/>
      <c r="D50" s="350" t="s">
        <v>1209</v>
      </c>
      <c r="E50" s="350">
        <v>2018</v>
      </c>
      <c r="F50" s="350">
        <v>2019</v>
      </c>
      <c r="P50" s="66"/>
    </row>
    <row r="51" spans="1:16" ht="34.5" thickBot="1">
      <c r="A51" s="2121" t="s">
        <v>1295</v>
      </c>
      <c r="B51" s="2121"/>
      <c r="C51" s="2121"/>
      <c r="D51" s="351"/>
      <c r="E51" s="351"/>
      <c r="F51" s="351"/>
      <c r="P51" s="66"/>
    </row>
    <row r="52" spans="1:16" ht="34.5" customHeight="1" thickBot="1">
      <c r="A52" s="2121" t="s">
        <v>1296</v>
      </c>
      <c r="B52" s="2121"/>
      <c r="C52" s="2121"/>
      <c r="D52" s="351"/>
      <c r="E52" s="351"/>
      <c r="F52" s="351"/>
      <c r="P52" s="66"/>
    </row>
    <row r="53" spans="1:16" ht="34.5" customHeight="1" thickBot="1">
      <c r="A53" s="2121" t="s">
        <v>1297</v>
      </c>
      <c r="B53" s="2121"/>
      <c r="C53" s="2121"/>
      <c r="D53" s="351"/>
      <c r="E53" s="351"/>
      <c r="F53" s="351"/>
      <c r="P53" s="66"/>
    </row>
    <row r="54" spans="1:16" ht="34.5" customHeight="1" thickBot="1">
      <c r="A54" s="2072" t="s">
        <v>1217</v>
      </c>
      <c r="B54" s="2073"/>
      <c r="C54" s="2073"/>
      <c r="D54" s="2073"/>
      <c r="E54" s="2073"/>
      <c r="F54" s="2074"/>
      <c r="P54" s="66"/>
    </row>
    <row r="55" spans="1:16" ht="34.5" thickBot="1">
      <c r="A55" s="2103" t="s">
        <v>1218</v>
      </c>
      <c r="B55" s="2104"/>
      <c r="C55" s="2104"/>
      <c r="D55" s="2104"/>
      <c r="E55" s="2104"/>
      <c r="F55" s="2105"/>
      <c r="P55" s="66"/>
    </row>
    <row r="56" spans="1:16" ht="34.5" customHeight="1" thickBot="1">
      <c r="A56" s="2118" t="s">
        <v>2233</v>
      </c>
      <c r="B56" s="2119"/>
      <c r="C56" s="2119"/>
      <c r="D56" s="959"/>
      <c r="E56" s="959"/>
      <c r="F56" s="960"/>
      <c r="P56" s="66"/>
    </row>
    <row r="57" spans="1:16" ht="34.5" customHeight="1" thickBot="1">
      <c r="A57" s="2066" t="s">
        <v>1299</v>
      </c>
      <c r="B57" s="2067"/>
      <c r="C57" s="2067"/>
      <c r="D57" s="2067"/>
      <c r="E57" s="2067"/>
      <c r="F57" s="2068"/>
      <c r="P57" s="66"/>
    </row>
    <row r="58" spans="1:16" ht="34.5" customHeight="1" thickBot="1">
      <c r="A58" s="2115" t="s">
        <v>1222</v>
      </c>
      <c r="B58" s="2116"/>
      <c r="C58" s="2116"/>
      <c r="D58" s="2116"/>
      <c r="E58" s="2117"/>
      <c r="F58" s="925"/>
      <c r="P58" s="66"/>
    </row>
    <row r="59" spans="1:16" ht="34.5" customHeight="1" thickBot="1">
      <c r="A59" s="926" t="s">
        <v>1223</v>
      </c>
      <c r="B59" s="927"/>
      <c r="C59" s="927"/>
      <c r="D59" s="927"/>
      <c r="E59" s="927"/>
      <c r="F59" s="928"/>
      <c r="P59" s="66"/>
    </row>
    <row r="60" spans="1:16" ht="34.5" thickBot="1">
      <c r="A60" s="2112" t="s">
        <v>2232</v>
      </c>
      <c r="B60" s="2113"/>
      <c r="C60" s="2113"/>
      <c r="D60" s="2113"/>
      <c r="E60" s="2114"/>
      <c r="F60" s="929"/>
      <c r="P60" s="66"/>
    </row>
    <row r="61" spans="1:16" ht="34.5" customHeight="1" thickBot="1">
      <c r="A61" s="2112" t="s">
        <v>1912</v>
      </c>
      <c r="B61" s="2113"/>
      <c r="C61" s="2113"/>
      <c r="D61" s="2113"/>
      <c r="E61" s="2114"/>
      <c r="F61" s="929"/>
      <c r="P61" s="66"/>
    </row>
    <row r="62" spans="1:16" ht="34.5" customHeight="1" thickBot="1">
      <c r="A62" s="2112" t="s">
        <v>2188</v>
      </c>
      <c r="B62" s="2113"/>
      <c r="C62" s="2113"/>
      <c r="D62" s="2113"/>
      <c r="E62" s="2114"/>
      <c r="F62" s="929"/>
      <c r="P62" s="66"/>
    </row>
    <row r="63" spans="1:16" ht="34.5" thickBot="1">
      <c r="A63" s="2112" t="s">
        <v>1911</v>
      </c>
      <c r="B63" s="2113"/>
      <c r="C63" s="2113"/>
      <c r="D63" s="2113"/>
      <c r="E63" s="2114"/>
      <c r="F63" s="929"/>
      <c r="P63" s="66"/>
    </row>
    <row r="64" spans="1:16" ht="34.5" customHeight="1" thickBot="1">
      <c r="A64" s="2112" t="s">
        <v>2229</v>
      </c>
      <c r="B64" s="2113"/>
      <c r="C64" s="2113"/>
      <c r="D64" s="2113"/>
      <c r="E64" s="2114"/>
      <c r="F64" s="929"/>
      <c r="P64" s="66"/>
    </row>
    <row r="65" spans="1:16" ht="34.5" customHeight="1" thickBot="1">
      <c r="A65" s="2112" t="s">
        <v>2190</v>
      </c>
      <c r="B65" s="2113"/>
      <c r="C65" s="2113"/>
      <c r="D65" s="2113"/>
      <c r="E65" s="2114"/>
      <c r="F65" s="929"/>
      <c r="P65" s="66"/>
    </row>
    <row r="66" spans="1:16" ht="34.5" thickBot="1">
      <c r="A66" s="2112" t="s">
        <v>2191</v>
      </c>
      <c r="B66" s="2113"/>
      <c r="C66" s="2113"/>
      <c r="D66" s="2113"/>
      <c r="E66" s="2114"/>
      <c r="F66" s="929"/>
      <c r="P66" s="66"/>
    </row>
    <row r="67" spans="1:16" ht="34.5" thickBot="1">
      <c r="A67" s="2112" t="s">
        <v>2192</v>
      </c>
      <c r="B67" s="2113"/>
      <c r="C67" s="2113"/>
      <c r="D67" s="2113"/>
      <c r="E67" s="2114"/>
      <c r="F67" s="929"/>
      <c r="P67" s="66"/>
    </row>
    <row r="68" spans="1:16" ht="34.5" thickBot="1">
      <c r="A68" s="2112" t="s">
        <v>2230</v>
      </c>
      <c r="B68" s="2113"/>
      <c r="C68" s="2113"/>
      <c r="D68" s="2113"/>
      <c r="E68" s="2114"/>
      <c r="F68" s="929"/>
      <c r="P68" s="66"/>
    </row>
    <row r="69" spans="1:16" ht="34.5" customHeight="1" thickBot="1">
      <c r="A69" s="2112" t="s">
        <v>2194</v>
      </c>
      <c r="B69" s="2113"/>
      <c r="C69" s="2113"/>
      <c r="D69" s="2113"/>
      <c r="E69" s="2114"/>
      <c r="F69" s="929"/>
      <c r="P69" s="66"/>
    </row>
    <row r="70" spans="1:16" ht="34.5" customHeight="1" thickBot="1">
      <c r="A70" s="2112" t="s">
        <v>2195</v>
      </c>
      <c r="B70" s="2113"/>
      <c r="C70" s="2113"/>
      <c r="D70" s="2113"/>
      <c r="E70" s="2114"/>
      <c r="F70" s="929"/>
      <c r="P70" s="66"/>
    </row>
    <row r="71" spans="1:16" ht="34.5" customHeight="1" thickBot="1">
      <c r="A71" s="2112" t="s">
        <v>2196</v>
      </c>
      <c r="B71" s="2113"/>
      <c r="C71" s="2113"/>
      <c r="D71" s="2113"/>
      <c r="E71" s="2114"/>
      <c r="F71" s="929"/>
      <c r="P71" s="66"/>
    </row>
    <row r="72" spans="1:16" ht="34.5" customHeight="1" thickBot="1">
      <c r="A72" s="2072" t="s">
        <v>1224</v>
      </c>
      <c r="B72" s="2073"/>
      <c r="C72" s="2073"/>
      <c r="D72" s="2073"/>
      <c r="E72" s="2073"/>
      <c r="F72" s="2074"/>
      <c r="P72" s="66"/>
    </row>
    <row r="73" spans="1:16" ht="34.5" customHeight="1" thickBot="1">
      <c r="A73" s="2103" t="s">
        <v>1225</v>
      </c>
      <c r="B73" s="2104"/>
      <c r="C73" s="2104"/>
      <c r="D73" s="2104"/>
      <c r="E73" s="2104"/>
      <c r="F73" s="2105"/>
      <c r="P73" s="66"/>
    </row>
    <row r="74" spans="1:16" ht="34.5" customHeight="1" thickBot="1">
      <c r="A74" s="2066" t="s">
        <v>1307</v>
      </c>
      <c r="B74" s="2067"/>
      <c r="C74" s="2067"/>
      <c r="D74" s="2067"/>
      <c r="E74" s="2067"/>
      <c r="F74" s="2068"/>
      <c r="P74" s="66"/>
    </row>
    <row r="75" spans="1:16" ht="34.5" customHeight="1" thickBot="1">
      <c r="A75" s="2066" t="s">
        <v>1343</v>
      </c>
      <c r="B75" s="2067"/>
      <c r="C75" s="2067"/>
      <c r="D75" s="2067"/>
      <c r="E75" s="2067"/>
      <c r="F75" s="2068"/>
      <c r="P75" s="66"/>
    </row>
    <row r="76" spans="1:16" ht="34.5" customHeight="1" thickBot="1">
      <c r="A76" s="2072" t="s">
        <v>1229</v>
      </c>
      <c r="B76" s="2073"/>
      <c r="C76" s="2073"/>
      <c r="D76" s="2073"/>
      <c r="E76" s="2073"/>
      <c r="F76" s="2074"/>
      <c r="P76" s="66"/>
    </row>
    <row r="77" spans="1:16" ht="34.5" thickBot="1">
      <c r="A77" s="2103" t="s">
        <v>1230</v>
      </c>
      <c r="B77" s="2104"/>
      <c r="C77" s="2104"/>
      <c r="D77" s="2104"/>
      <c r="E77" s="2104"/>
      <c r="F77" s="2105"/>
      <c r="P77" s="66"/>
    </row>
    <row r="78" spans="1:16" ht="34.5" thickBot="1">
      <c r="A78" s="2106" t="s">
        <v>2231</v>
      </c>
      <c r="B78" s="2107"/>
      <c r="C78" s="2108"/>
      <c r="D78" s="930" t="s">
        <v>1470</v>
      </c>
      <c r="E78" s="931"/>
      <c r="F78" s="932"/>
      <c r="P78" s="66"/>
    </row>
    <row r="79" spans="1:16" ht="34.5" thickBot="1">
      <c r="A79" s="2072" t="s">
        <v>1344</v>
      </c>
      <c r="B79" s="2073"/>
      <c r="C79" s="2073"/>
      <c r="D79" s="2073"/>
      <c r="E79" s="2073"/>
      <c r="F79" s="2074"/>
      <c r="P79" s="66"/>
    </row>
    <row r="80" spans="1:16" ht="34.5" thickBot="1">
      <c r="A80" s="933" t="s">
        <v>1234</v>
      </c>
      <c r="B80" s="934"/>
      <c r="C80" s="934"/>
      <c r="D80" s="934"/>
      <c r="E80" s="934"/>
      <c r="F80" s="935"/>
      <c r="P80" s="66"/>
    </row>
    <row r="81" spans="1:16" ht="34.5" customHeight="1" thickBot="1">
      <c r="A81" s="2094" t="s">
        <v>1235</v>
      </c>
      <c r="B81" s="2095"/>
      <c r="C81" s="2096"/>
      <c r="D81" s="2094" t="s">
        <v>1236</v>
      </c>
      <c r="E81" s="2095"/>
      <c r="F81" s="2096"/>
      <c r="P81" s="66"/>
    </row>
    <row r="82" spans="1:16" ht="34.5" customHeight="1" thickBot="1">
      <c r="A82" s="2097" t="s">
        <v>1237</v>
      </c>
      <c r="B82" s="2098"/>
      <c r="C82" s="2098"/>
      <c r="D82" s="2097" t="s">
        <v>1238</v>
      </c>
      <c r="E82" s="2098"/>
      <c r="F82" s="2099"/>
      <c r="P82" s="66"/>
    </row>
    <row r="83" spans="1:16" ht="34.5" thickBot="1">
      <c r="A83" s="354" t="s">
        <v>1239</v>
      </c>
      <c r="B83" s="355" t="s">
        <v>1240</v>
      </c>
      <c r="C83" s="2086" t="s">
        <v>1241</v>
      </c>
      <c r="D83" s="354" t="s">
        <v>1239</v>
      </c>
      <c r="E83" s="355" t="s">
        <v>1240</v>
      </c>
      <c r="F83" s="2086" t="s">
        <v>1242</v>
      </c>
      <c r="P83" s="66"/>
    </row>
    <row r="84" spans="1:16" ht="34.5" customHeight="1" thickBot="1">
      <c r="A84" s="354" t="s">
        <v>1243</v>
      </c>
      <c r="B84" s="355" t="s">
        <v>1243</v>
      </c>
      <c r="C84" s="2087"/>
      <c r="D84" s="354" t="s">
        <v>1244</v>
      </c>
      <c r="E84" s="355" t="s">
        <v>1244</v>
      </c>
      <c r="F84" s="2087"/>
      <c r="P84" s="66"/>
    </row>
    <row r="85" spans="1:16" ht="34.5" thickBot="1">
      <c r="A85" s="356"/>
      <c r="B85" s="356"/>
      <c r="C85" s="357"/>
      <c r="D85" s="358"/>
      <c r="E85" s="358"/>
      <c r="F85" s="359"/>
      <c r="P85" s="66"/>
    </row>
    <row r="86" spans="1:16" ht="34.5" thickBot="1">
      <c r="A86" s="936"/>
      <c r="B86" s="937"/>
      <c r="C86" s="937"/>
      <c r="D86" s="937"/>
      <c r="E86" s="937"/>
      <c r="F86" s="938"/>
      <c r="P86" s="66"/>
    </row>
    <row r="87" spans="1:16" ht="34.5" customHeight="1" thickBot="1">
      <c r="A87" s="2088" t="s">
        <v>1245</v>
      </c>
      <c r="B87" s="2089"/>
      <c r="C87" s="2089"/>
      <c r="D87" s="2089"/>
      <c r="E87" s="2089"/>
      <c r="F87" s="2090"/>
      <c r="P87" s="66"/>
    </row>
    <row r="88" spans="1:16" ht="34.5" thickBot="1">
      <c r="A88" s="2091" t="s">
        <v>1246</v>
      </c>
      <c r="B88" s="2092"/>
      <c r="C88" s="2091" t="s">
        <v>1247</v>
      </c>
      <c r="D88" s="2092"/>
      <c r="E88" s="2091" t="s">
        <v>1248</v>
      </c>
      <c r="F88" s="2093"/>
      <c r="P88" s="66"/>
    </row>
    <row r="89" spans="1:16" ht="34.5" thickBot="1">
      <c r="A89" s="2081"/>
      <c r="B89" s="2082"/>
      <c r="C89" s="2081"/>
      <c r="D89" s="2082"/>
      <c r="E89" s="2081"/>
      <c r="F89" s="2082"/>
      <c r="P89" s="66"/>
    </row>
    <row r="90" spans="1:16" ht="34.5" thickBot="1">
      <c r="A90" s="939"/>
      <c r="B90" s="939"/>
      <c r="C90" s="940"/>
      <c r="D90" s="940"/>
      <c r="E90" s="940"/>
      <c r="F90" s="940"/>
      <c r="P90" s="66"/>
    </row>
    <row r="91" spans="1:16" ht="34.5" customHeight="1" thickBot="1">
      <c r="A91" s="2083" t="s">
        <v>1249</v>
      </c>
      <c r="B91" s="2084"/>
      <c r="C91" s="2084"/>
      <c r="D91" s="2084"/>
      <c r="E91" s="2084"/>
      <c r="F91" s="2085"/>
      <c r="P91" s="66"/>
    </row>
    <row r="92" spans="1:16" ht="34.5" customHeight="1">
      <c r="A92" s="941"/>
      <c r="B92" s="938"/>
      <c r="C92" s="938"/>
      <c r="D92" s="938"/>
      <c r="E92" s="938"/>
      <c r="F92" s="942"/>
      <c r="P92" s="66"/>
    </row>
    <row r="93" spans="1:16" ht="34.5" customHeight="1">
      <c r="A93" s="941" t="s">
        <v>1309</v>
      </c>
      <c r="B93" s="938"/>
      <c r="C93" s="938"/>
      <c r="D93" s="938"/>
      <c r="E93" s="938"/>
      <c r="F93" s="942"/>
      <c r="P93" s="66"/>
    </row>
    <row r="94" spans="1:16" ht="34.5" customHeight="1">
      <c r="A94" s="941" t="s">
        <v>1310</v>
      </c>
      <c r="B94" s="938"/>
      <c r="C94" s="938"/>
      <c r="D94" s="938"/>
      <c r="E94" s="938"/>
      <c r="F94" s="942"/>
      <c r="P94" s="66"/>
    </row>
    <row r="95" spans="1:16" ht="33.75">
      <c r="A95" s="941" t="s">
        <v>1311</v>
      </c>
      <c r="B95" s="938"/>
      <c r="C95" s="938"/>
      <c r="D95" s="938"/>
      <c r="E95" s="938"/>
      <c r="F95" s="942"/>
      <c r="P95" s="66"/>
    </row>
    <row r="96" spans="1:16" ht="34.5" customHeight="1" thickBot="1">
      <c r="A96" s="941" t="s">
        <v>1312</v>
      </c>
      <c r="B96" s="938"/>
      <c r="C96" s="938"/>
      <c r="D96" s="938"/>
      <c r="E96" s="938"/>
      <c r="F96" s="942"/>
      <c r="P96" s="66"/>
    </row>
    <row r="97" spans="1:16" ht="34.5" customHeight="1" thickBot="1">
      <c r="A97" s="2072" t="s">
        <v>1250</v>
      </c>
      <c r="B97" s="2073"/>
      <c r="C97" s="2073"/>
      <c r="D97" s="2073"/>
      <c r="E97" s="2073"/>
      <c r="F97" s="2074"/>
      <c r="P97" s="66"/>
    </row>
    <row r="98" spans="1:16" ht="34.5" thickBot="1">
      <c r="A98" s="2075" t="s">
        <v>1251</v>
      </c>
      <c r="B98" s="2076"/>
      <c r="C98" s="2077"/>
      <c r="D98" s="943" t="s">
        <v>1252</v>
      </c>
      <c r="E98" s="944" t="s">
        <v>1253</v>
      </c>
      <c r="F98" s="945" t="s">
        <v>1254</v>
      </c>
      <c r="P98" s="66"/>
    </row>
    <row r="99" spans="1:16" ht="63" customHeight="1" thickBot="1">
      <c r="A99" s="2078" t="s">
        <v>1052</v>
      </c>
      <c r="B99" s="2079"/>
      <c r="C99" s="2080"/>
      <c r="D99" s="769" t="s">
        <v>1178</v>
      </c>
      <c r="E99" s="946"/>
      <c r="F99" s="947"/>
      <c r="P99" s="66"/>
    </row>
    <row r="100" spans="1:16" ht="54" customHeight="1" thickBot="1">
      <c r="A100" s="2069" t="s">
        <v>842</v>
      </c>
      <c r="B100" s="2070"/>
      <c r="C100" s="2071"/>
      <c r="D100" s="948" t="s">
        <v>1346</v>
      </c>
      <c r="E100" s="946"/>
      <c r="F100" s="947"/>
      <c r="P100" s="66"/>
    </row>
    <row r="101" spans="1:16" ht="46.5" customHeight="1" thickBot="1">
      <c r="A101" s="2069" t="s">
        <v>421</v>
      </c>
      <c r="B101" s="2070"/>
      <c r="C101" s="2071"/>
      <c r="D101" s="948" t="s">
        <v>1392</v>
      </c>
      <c r="E101" s="946"/>
      <c r="F101" s="947"/>
      <c r="P101" s="66"/>
    </row>
    <row r="102" spans="1:16" ht="64.5" customHeight="1" thickBot="1">
      <c r="A102" s="2069"/>
      <c r="B102" s="2070"/>
      <c r="C102" s="2071"/>
      <c r="D102" s="948" t="s">
        <v>1258</v>
      </c>
      <c r="E102" s="946"/>
      <c r="F102" s="947"/>
      <c r="P102" s="66"/>
    </row>
    <row r="103" spans="1:16" ht="64.5" customHeight="1" thickBot="1">
      <c r="A103" s="2069" t="s">
        <v>816</v>
      </c>
      <c r="B103" s="2070"/>
      <c r="C103" s="2071"/>
      <c r="D103" s="948" t="s">
        <v>1259</v>
      </c>
      <c r="E103" s="946"/>
      <c r="F103" s="947"/>
      <c r="P103" s="66"/>
    </row>
    <row r="104" spans="1:16" ht="85.5" customHeight="1" thickBot="1">
      <c r="A104" s="2069" t="s">
        <v>856</v>
      </c>
      <c r="B104" s="2070"/>
      <c r="C104" s="2071"/>
      <c r="D104" s="948" t="s">
        <v>1260</v>
      </c>
      <c r="E104" s="946"/>
      <c r="F104" s="947"/>
      <c r="P104" s="66"/>
    </row>
    <row r="105" spans="1:16" ht="34.5" customHeight="1" thickBot="1">
      <c r="A105" s="2072" t="s">
        <v>1261</v>
      </c>
      <c r="B105" s="2073"/>
      <c r="C105" s="2073"/>
      <c r="D105" s="2073"/>
      <c r="E105" s="2073"/>
      <c r="F105" s="2074"/>
      <c r="P105" s="66"/>
    </row>
    <row r="106" spans="1:16" ht="34.5" customHeight="1" thickBot="1">
      <c r="A106" s="2066" t="s">
        <v>1317</v>
      </c>
      <c r="B106" s="2067"/>
      <c r="C106" s="2067"/>
      <c r="D106" s="2067"/>
      <c r="E106" s="2067"/>
      <c r="F106" s="2068"/>
      <c r="P106" s="66"/>
    </row>
    <row r="107" spans="1:16" ht="34.5" thickBot="1">
      <c r="A107" s="2066" t="s">
        <v>1318</v>
      </c>
      <c r="B107" s="2067"/>
      <c r="C107" s="2067"/>
      <c r="D107" s="2067"/>
      <c r="E107" s="2067"/>
      <c r="F107" s="2068"/>
      <c r="P107" s="66"/>
    </row>
    <row r="108" spans="1:16" ht="34.5" customHeight="1" thickBot="1">
      <c r="A108" s="2066" t="s">
        <v>1319</v>
      </c>
      <c r="B108" s="2067"/>
      <c r="C108" s="2067"/>
      <c r="D108" s="2067"/>
      <c r="E108" s="2067"/>
      <c r="F108" s="2068"/>
      <c r="P108" s="66"/>
    </row>
    <row r="109" spans="1:16" ht="34.5" customHeight="1" thickBot="1">
      <c r="A109" s="2066" t="s">
        <v>1263</v>
      </c>
      <c r="B109" s="2067"/>
      <c r="C109" s="2067"/>
      <c r="D109" s="2067"/>
      <c r="E109" s="2067"/>
      <c r="F109" s="2068"/>
      <c r="P109" s="66"/>
    </row>
    <row r="110" spans="1:16" ht="34.5" customHeight="1" thickBot="1">
      <c r="A110" s="2066" t="s">
        <v>1264</v>
      </c>
      <c r="B110" s="2067"/>
      <c r="C110" s="2067"/>
      <c r="D110" s="2067"/>
      <c r="E110" s="2067"/>
      <c r="F110" s="2068"/>
      <c r="P110" s="66"/>
    </row>
    <row r="111" spans="1:16" ht="34.5" customHeight="1">
      <c r="P111" s="66"/>
    </row>
    <row r="112" spans="1:16" ht="34.5" customHeight="1">
      <c r="A112" s="963" t="s">
        <v>2234</v>
      </c>
      <c r="B112" s="323"/>
      <c r="C112" s="323"/>
      <c r="P112" s="66"/>
    </row>
    <row r="113" spans="1:22" ht="34.5" customHeight="1">
      <c r="A113" s="964" t="s">
        <v>1113</v>
      </c>
      <c r="B113" s="965" t="s">
        <v>1265</v>
      </c>
      <c r="C113" s="965" t="s">
        <v>1266</v>
      </c>
      <c r="P113" s="66"/>
    </row>
    <row r="114" spans="1:22" ht="34.5" customHeight="1">
      <c r="A114" s="966" t="s">
        <v>1267</v>
      </c>
      <c r="B114" s="967" t="s">
        <v>24</v>
      </c>
      <c r="C114" s="967" t="s">
        <v>1268</v>
      </c>
      <c r="P114" s="66"/>
    </row>
    <row r="115" spans="1:22" ht="34.5" customHeight="1">
      <c r="A115" s="971" t="s">
        <v>2197</v>
      </c>
      <c r="B115" s="969">
        <v>5</v>
      </c>
      <c r="C115" s="969">
        <v>8</v>
      </c>
      <c r="P115" s="66"/>
    </row>
    <row r="116" spans="1:22" ht="34.5" customHeight="1">
      <c r="P116" s="66"/>
    </row>
    <row r="117" spans="1:22" ht="34.5" customHeight="1">
      <c r="P117" s="66"/>
    </row>
    <row r="118" spans="1:22" ht="34.5" customHeight="1">
      <c r="P118" s="66"/>
    </row>
    <row r="119" spans="1:22" ht="35.25" customHeight="1">
      <c r="P119" s="66"/>
    </row>
    <row r="120" spans="1:22" ht="34.5" customHeight="1">
      <c r="P120" s="66"/>
    </row>
    <row r="121" spans="1:22" ht="34.5" customHeight="1">
      <c r="P121" s="66"/>
    </row>
    <row r="122" spans="1:22" ht="34.5" customHeight="1">
      <c r="P122" s="66"/>
    </row>
    <row r="123" spans="1:22" ht="34.5" customHeight="1">
      <c r="P123" s="66"/>
    </row>
    <row r="124" spans="1:22" ht="39" customHeight="1"/>
    <row r="125" spans="1:22" ht="31.5" customHeight="1">
      <c r="A125" s="993" t="s">
        <v>363</v>
      </c>
      <c r="B125" s="993"/>
      <c r="C125" s="993"/>
      <c r="D125" s="993"/>
      <c r="E125" s="993"/>
      <c r="F125" s="993"/>
      <c r="G125" s="993"/>
      <c r="H125" s="993"/>
      <c r="I125" s="993"/>
      <c r="J125" s="993"/>
      <c r="K125" s="993"/>
      <c r="L125" s="993"/>
      <c r="M125" s="993"/>
      <c r="N125" s="993"/>
      <c r="O125" s="993"/>
      <c r="P125" s="993"/>
      <c r="Q125" s="993"/>
      <c r="R125" s="993"/>
      <c r="S125" s="993"/>
      <c r="T125" s="993"/>
      <c r="U125" s="993"/>
      <c r="V125" s="993"/>
    </row>
    <row r="126" spans="1:22">
      <c r="A126" s="994" t="s">
        <v>1154</v>
      </c>
      <c r="B126" s="994"/>
      <c r="C126" s="994"/>
      <c r="D126" s="994"/>
      <c r="E126" s="994"/>
      <c r="F126" s="994"/>
      <c r="G126" s="994"/>
      <c r="H126" s="994"/>
      <c r="I126" s="994"/>
      <c r="J126" s="994"/>
      <c r="K126" s="994"/>
      <c r="L126" s="994"/>
      <c r="M126" s="994"/>
      <c r="N126" s="994"/>
      <c r="O126" s="994"/>
      <c r="P126" s="994"/>
      <c r="Q126" s="994"/>
      <c r="R126" s="994"/>
      <c r="S126" s="994"/>
      <c r="T126" s="994"/>
      <c r="U126" s="994"/>
      <c r="V126" s="994"/>
    </row>
    <row r="127" spans="1:22" ht="45" customHeight="1">
      <c r="A127" s="1918" t="s">
        <v>0</v>
      </c>
      <c r="B127" s="1918"/>
      <c r="C127" s="1918"/>
      <c r="D127" s="1918"/>
      <c r="E127" s="1918"/>
      <c r="F127" s="1918"/>
      <c r="G127" s="1918"/>
      <c r="H127" s="1918"/>
      <c r="I127" s="1918"/>
      <c r="J127" s="1919" t="s">
        <v>841</v>
      </c>
      <c r="K127" s="1919"/>
      <c r="L127" s="1919"/>
      <c r="M127" s="1919"/>
      <c r="N127" s="1919"/>
      <c r="O127" s="1919"/>
      <c r="P127" s="1919"/>
      <c r="Q127" s="1919"/>
      <c r="R127" s="1919"/>
      <c r="S127" s="1919"/>
      <c r="T127" s="1919"/>
      <c r="U127" s="1919"/>
      <c r="V127" s="1919"/>
    </row>
    <row r="128" spans="1:22" ht="45" customHeight="1">
      <c r="A128" s="1918" t="s">
        <v>1</v>
      </c>
      <c r="B128" s="1918"/>
      <c r="C128" s="1918"/>
      <c r="D128" s="1918"/>
      <c r="E128" s="1918"/>
      <c r="F128" s="1918"/>
      <c r="G128" s="1918"/>
      <c r="H128" s="1918"/>
      <c r="I128" s="1918"/>
      <c r="J128" s="1919" t="s">
        <v>842</v>
      </c>
      <c r="K128" s="1919"/>
      <c r="L128" s="1919"/>
      <c r="M128" s="1919"/>
      <c r="N128" s="1919"/>
      <c r="O128" s="1919"/>
      <c r="P128" s="1919"/>
      <c r="Q128" s="1919"/>
      <c r="R128" s="1919"/>
      <c r="S128" s="1919"/>
      <c r="T128" s="1919"/>
      <c r="U128" s="1919"/>
      <c r="V128" s="1919"/>
    </row>
    <row r="129" spans="1:24" ht="45" customHeight="1">
      <c r="A129" s="1918" t="s">
        <v>2</v>
      </c>
      <c r="B129" s="1918"/>
      <c r="C129" s="1918"/>
      <c r="D129" s="1918"/>
      <c r="E129" s="1918"/>
      <c r="F129" s="1918"/>
      <c r="G129" s="1918"/>
      <c r="H129" s="1918"/>
      <c r="I129" s="1918"/>
      <c r="J129" s="1919" t="s">
        <v>58</v>
      </c>
      <c r="K129" s="1919"/>
      <c r="L129" s="1919"/>
      <c r="M129" s="1919"/>
      <c r="N129" s="1919"/>
      <c r="O129" s="1919"/>
      <c r="P129" s="1919"/>
      <c r="Q129" s="1919"/>
      <c r="R129" s="1919"/>
      <c r="S129" s="1919"/>
      <c r="T129" s="1919"/>
      <c r="U129" s="1919"/>
      <c r="V129" s="1919"/>
    </row>
    <row r="130" spans="1:24" ht="45" customHeight="1">
      <c r="A130" s="1918" t="s">
        <v>4</v>
      </c>
      <c r="B130" s="1918"/>
      <c r="C130" s="1918"/>
      <c r="D130" s="1918"/>
      <c r="E130" s="1918"/>
      <c r="F130" s="1918"/>
      <c r="G130" s="1918"/>
      <c r="H130" s="1918"/>
      <c r="I130" s="1918"/>
      <c r="J130" s="1919" t="s">
        <v>880</v>
      </c>
      <c r="K130" s="1919"/>
      <c r="L130" s="1919"/>
      <c r="M130" s="1919"/>
      <c r="N130" s="1919"/>
      <c r="O130" s="1919"/>
      <c r="P130" s="1919"/>
      <c r="Q130" s="1919"/>
      <c r="R130" s="1919"/>
      <c r="S130" s="1919"/>
      <c r="T130" s="1919"/>
      <c r="U130" s="1919"/>
      <c r="V130" s="1919"/>
      <c r="W130" s="52"/>
    </row>
    <row r="131" spans="1:24" ht="45" customHeight="1">
      <c r="A131" s="1918" t="s">
        <v>5</v>
      </c>
      <c r="B131" s="1918"/>
      <c r="C131" s="1918"/>
      <c r="D131" s="1918"/>
      <c r="E131" s="1918"/>
      <c r="F131" s="1918"/>
      <c r="G131" s="1918"/>
      <c r="H131" s="1918"/>
      <c r="I131" s="1918"/>
      <c r="J131" s="1919" t="s">
        <v>843</v>
      </c>
      <c r="K131" s="1919"/>
      <c r="L131" s="1919"/>
      <c r="M131" s="1919"/>
      <c r="N131" s="1919"/>
      <c r="O131" s="1919"/>
      <c r="P131" s="1919"/>
      <c r="Q131" s="1919"/>
      <c r="R131" s="1919"/>
      <c r="S131" s="1919"/>
      <c r="T131" s="1919"/>
      <c r="U131" s="1919"/>
      <c r="V131" s="1919"/>
      <c r="W131" s="52"/>
    </row>
    <row r="132" spans="1:24" ht="45" customHeight="1">
      <c r="A132" s="1918" t="s">
        <v>6</v>
      </c>
      <c r="B132" s="1918"/>
      <c r="C132" s="1918"/>
      <c r="D132" s="1918"/>
      <c r="E132" s="1918"/>
      <c r="F132" s="1918"/>
      <c r="G132" s="1918"/>
      <c r="H132" s="1918"/>
      <c r="I132" s="1918"/>
      <c r="J132" s="1919" t="s">
        <v>575</v>
      </c>
      <c r="K132" s="1919"/>
      <c r="L132" s="1919"/>
      <c r="M132" s="1919"/>
      <c r="N132" s="1919"/>
      <c r="O132" s="1919"/>
      <c r="P132" s="1919"/>
      <c r="Q132" s="1919"/>
      <c r="R132" s="1919"/>
      <c r="S132" s="1919"/>
      <c r="T132" s="1919"/>
      <c r="U132" s="1919"/>
      <c r="V132" s="1919"/>
      <c r="W132" s="52"/>
    </row>
    <row r="133" spans="1:24" ht="45" customHeight="1">
      <c r="A133" s="1918" t="s">
        <v>8</v>
      </c>
      <c r="B133" s="1918"/>
      <c r="C133" s="1918"/>
      <c r="D133" s="1918"/>
      <c r="E133" s="1918"/>
      <c r="F133" s="1918"/>
      <c r="G133" s="1918"/>
      <c r="H133" s="1918"/>
      <c r="I133" s="1918"/>
      <c r="J133" s="1919" t="s">
        <v>56</v>
      </c>
      <c r="K133" s="1919"/>
      <c r="L133" s="1919"/>
      <c r="M133" s="1919"/>
      <c r="N133" s="1919"/>
      <c r="O133" s="1919"/>
      <c r="P133" s="1919"/>
      <c r="Q133" s="1919"/>
      <c r="R133" s="1919"/>
      <c r="S133" s="1919"/>
      <c r="T133" s="1919"/>
      <c r="U133" s="1919"/>
      <c r="V133" s="1919"/>
      <c r="W133" s="52"/>
    </row>
    <row r="134" spans="1:24" ht="45" customHeight="1">
      <c r="A134" s="1940" t="s">
        <v>9</v>
      </c>
      <c r="B134" s="1940"/>
      <c r="C134" s="1940"/>
      <c r="D134" s="1940"/>
      <c r="E134" s="1940"/>
      <c r="F134" s="1940"/>
      <c r="G134" s="1940"/>
      <c r="H134" s="1940"/>
      <c r="I134" s="1940"/>
      <c r="J134" s="1941" t="s">
        <v>844</v>
      </c>
      <c r="K134" s="1941"/>
      <c r="L134" s="1941"/>
      <c r="M134" s="1941"/>
      <c r="N134" s="1941"/>
      <c r="O134" s="1941"/>
      <c r="P134" s="1941"/>
      <c r="Q134" s="1941"/>
      <c r="R134" s="1941"/>
      <c r="S134" s="1941"/>
      <c r="T134" s="1941"/>
      <c r="U134" s="1941"/>
      <c r="V134" s="1941"/>
      <c r="W134" s="52"/>
    </row>
    <row r="135" spans="1:24" s="55" customFormat="1" ht="54" customHeight="1">
      <c r="A135" s="1007"/>
      <c r="B135" s="1007"/>
      <c r="C135" s="1007"/>
      <c r="D135" s="1007"/>
      <c r="E135" s="1007"/>
      <c r="F135" s="1007"/>
      <c r="G135" s="1007"/>
      <c r="H135" s="1007"/>
      <c r="I135" s="1007"/>
      <c r="J135" s="1007"/>
      <c r="K135" s="1007"/>
      <c r="L135" s="1007"/>
      <c r="M135" s="1007"/>
      <c r="N135" s="1007"/>
      <c r="O135" s="1007"/>
      <c r="P135" s="1007"/>
      <c r="Q135" s="1007"/>
      <c r="R135" s="1007"/>
      <c r="S135" s="1007"/>
      <c r="T135" s="1007"/>
      <c r="U135" s="1007"/>
      <c r="V135" s="1007"/>
      <c r="W135" s="52"/>
      <c r="X135" s="52"/>
    </row>
    <row r="136" spans="1:24" ht="60" customHeight="1">
      <c r="A136" s="1008" t="s">
        <v>10</v>
      </c>
      <c r="B136" s="1008" t="s">
        <v>11</v>
      </c>
      <c r="C136" s="1009" t="s">
        <v>12</v>
      </c>
      <c r="D136" s="1010"/>
      <c r="E136" s="1010"/>
      <c r="F136" s="1010"/>
      <c r="G136" s="1010"/>
      <c r="H136" s="1011"/>
      <c r="I136" s="1009" t="s">
        <v>13</v>
      </c>
      <c r="J136" s="1011"/>
      <c r="K136" s="1008" t="s">
        <v>14</v>
      </c>
      <c r="L136" s="1008"/>
      <c r="M136" s="1008"/>
      <c r="N136" s="1008"/>
      <c r="O136" s="1008"/>
      <c r="P136" s="1008"/>
      <c r="Q136" s="1008"/>
      <c r="R136" s="1008"/>
      <c r="S136" s="1008" t="s">
        <v>15</v>
      </c>
      <c r="T136" s="1008"/>
      <c r="U136" s="1012" t="s">
        <v>1169</v>
      </c>
      <c r="V136" s="1008" t="s">
        <v>17</v>
      </c>
      <c r="W136" s="52"/>
      <c r="X136" s="52"/>
    </row>
    <row r="137" spans="1:24" ht="48.75" customHeight="1">
      <c r="A137" s="1008"/>
      <c r="B137" s="1008"/>
      <c r="C137" s="1008" t="s">
        <v>18</v>
      </c>
      <c r="D137" s="1024" t="s">
        <v>19</v>
      </c>
      <c r="E137" s="1024" t="s">
        <v>20</v>
      </c>
      <c r="F137" s="1008" t="s">
        <v>21</v>
      </c>
      <c r="G137" s="1024" t="s">
        <v>22</v>
      </c>
      <c r="H137" s="1024" t="s">
        <v>23</v>
      </c>
      <c r="I137" s="1008" t="s">
        <v>24</v>
      </c>
      <c r="J137" s="1024" t="s">
        <v>25</v>
      </c>
      <c r="K137" s="1008" t="s">
        <v>27</v>
      </c>
      <c r="L137" s="1019" t="s">
        <v>1170</v>
      </c>
      <c r="M137" s="1021" t="s">
        <v>26</v>
      </c>
      <c r="N137" s="1022"/>
      <c r="O137" s="1023"/>
      <c r="P137" s="1021" t="s">
        <v>54</v>
      </c>
      <c r="Q137" s="1022"/>
      <c r="R137" s="1023"/>
      <c r="S137" s="1008" t="s">
        <v>1167</v>
      </c>
      <c r="T137" s="1008" t="s">
        <v>1168</v>
      </c>
      <c r="U137" s="1012"/>
      <c r="V137" s="1008"/>
      <c r="W137" s="52"/>
      <c r="X137" s="52"/>
    </row>
    <row r="138" spans="1:24" ht="79.900000000000006" customHeight="1">
      <c r="A138" s="1008"/>
      <c r="B138" s="1008"/>
      <c r="C138" s="1008"/>
      <c r="D138" s="1025"/>
      <c r="E138" s="1025"/>
      <c r="F138" s="1008"/>
      <c r="G138" s="1026"/>
      <c r="H138" s="1026"/>
      <c r="I138" s="1008"/>
      <c r="J138" s="1026"/>
      <c r="K138" s="1008"/>
      <c r="L138" s="1020"/>
      <c r="M138" s="150" t="s">
        <v>30</v>
      </c>
      <c r="N138" s="150" t="s">
        <v>31</v>
      </c>
      <c r="O138" s="150" t="s">
        <v>32</v>
      </c>
      <c r="P138" s="150" t="s">
        <v>1171</v>
      </c>
      <c r="Q138" s="150" t="s">
        <v>1172</v>
      </c>
      <c r="R138" s="150" t="s">
        <v>1173</v>
      </c>
      <c r="S138" s="1008"/>
      <c r="T138" s="1008"/>
      <c r="U138" s="1012"/>
      <c r="V138" s="1008"/>
      <c r="W138" s="52"/>
      <c r="X138" s="52"/>
    </row>
    <row r="139" spans="1:24" ht="159.75" customHeight="1">
      <c r="A139" s="219">
        <v>1</v>
      </c>
      <c r="B139" s="219"/>
      <c r="C139" s="219" t="s">
        <v>845</v>
      </c>
      <c r="D139" s="219" t="s">
        <v>846</v>
      </c>
      <c r="E139" s="219" t="s">
        <v>216</v>
      </c>
      <c r="F139" s="219" t="s">
        <v>847</v>
      </c>
      <c r="G139" s="219" t="s">
        <v>218</v>
      </c>
      <c r="H139" s="219" t="s">
        <v>842</v>
      </c>
      <c r="I139" s="214">
        <v>43466</v>
      </c>
      <c r="J139" s="214">
        <v>43800</v>
      </c>
      <c r="K139" s="1042">
        <v>66839.759999999995</v>
      </c>
      <c r="L139" s="1042">
        <v>42523.614000000001</v>
      </c>
      <c r="M139" s="10"/>
      <c r="N139" s="10"/>
      <c r="O139" s="10"/>
      <c r="P139" s="218"/>
      <c r="Q139" s="218"/>
      <c r="R139" s="215">
        <f>P139+Q139</f>
        <v>0</v>
      </c>
      <c r="S139" s="1047">
        <f>L139-K139</f>
        <v>-24316.145999999993</v>
      </c>
      <c r="T139" s="1039">
        <f>S139/K139*100</f>
        <v>-36.379762584425791</v>
      </c>
      <c r="U139" s="1039">
        <f>L139/L141*100</f>
        <v>100</v>
      </c>
      <c r="V139" s="219" t="s">
        <v>842</v>
      </c>
      <c r="W139" s="52"/>
      <c r="X139" s="52"/>
    </row>
    <row r="140" spans="1:24" ht="192" customHeight="1">
      <c r="A140" s="219">
        <v>2</v>
      </c>
      <c r="B140" s="219"/>
      <c r="C140" s="219" t="s">
        <v>219</v>
      </c>
      <c r="D140" s="219" t="s">
        <v>848</v>
      </c>
      <c r="E140" s="219" t="s">
        <v>221</v>
      </c>
      <c r="F140" s="219" t="s">
        <v>222</v>
      </c>
      <c r="G140" s="219" t="s">
        <v>223</v>
      </c>
      <c r="H140" s="219" t="s">
        <v>842</v>
      </c>
      <c r="I140" s="214">
        <v>43466</v>
      </c>
      <c r="J140" s="214">
        <v>43800</v>
      </c>
      <c r="K140" s="1044"/>
      <c r="L140" s="1044"/>
      <c r="M140" s="36"/>
      <c r="N140" s="36"/>
      <c r="O140" s="36"/>
      <c r="P140" s="36"/>
      <c r="Q140" s="36"/>
      <c r="R140" s="37">
        <f>P140+Q140</f>
        <v>0</v>
      </c>
      <c r="S140" s="1049"/>
      <c r="T140" s="1041"/>
      <c r="U140" s="1041"/>
      <c r="V140" s="60" t="s">
        <v>842</v>
      </c>
    </row>
    <row r="141" spans="1:24" s="54" customFormat="1" ht="24.75" customHeight="1">
      <c r="A141" s="1013" t="s">
        <v>38</v>
      </c>
      <c r="B141" s="1014"/>
      <c r="C141" s="1014"/>
      <c r="D141" s="1014"/>
      <c r="E141" s="1014"/>
      <c r="F141" s="1014"/>
      <c r="G141" s="1014"/>
      <c r="H141" s="1014"/>
      <c r="I141" s="1014"/>
      <c r="J141" s="1015"/>
      <c r="K141" s="111">
        <f>SUM(K139)</f>
        <v>66839.759999999995</v>
      </c>
      <c r="L141" s="111">
        <f>SUM(L139)</f>
        <v>42523.614000000001</v>
      </c>
      <c r="M141" s="1016"/>
      <c r="N141" s="1017"/>
      <c r="O141" s="1018"/>
      <c r="P141" s="13">
        <f>SUM(P139)</f>
        <v>0</v>
      </c>
      <c r="Q141" s="13">
        <f>SUM(Q139)</f>
        <v>0</v>
      </c>
      <c r="R141" s="13">
        <f>SUM(R139)</f>
        <v>0</v>
      </c>
      <c r="S141" s="154">
        <f>SUM(S139)</f>
        <v>-24316.145999999993</v>
      </c>
      <c r="T141" s="62">
        <f>IFERROR(S141/K141*100,0)</f>
        <v>-36.379762584425791</v>
      </c>
      <c r="U141" s="62">
        <f>SUM(U139:U140)</f>
        <v>100</v>
      </c>
      <c r="V141" s="62"/>
    </row>
    <row r="142" spans="1:24">
      <c r="A142" s="43" t="s">
        <v>39</v>
      </c>
      <c r="B142" s="43"/>
      <c r="C142" s="43"/>
      <c r="D142" s="43"/>
      <c r="E142" s="43"/>
      <c r="F142" s="43"/>
      <c r="G142" s="43"/>
      <c r="H142" s="43"/>
      <c r="I142" s="43"/>
      <c r="J142" s="52"/>
      <c r="K142" s="52"/>
      <c r="L142" s="52"/>
      <c r="M142" s="52"/>
      <c r="N142" s="52"/>
      <c r="O142" s="52"/>
      <c r="P142" s="52"/>
      <c r="Q142" s="52"/>
      <c r="R142" s="52"/>
      <c r="S142" s="52"/>
      <c r="T142" s="52"/>
      <c r="U142" s="52"/>
      <c r="V142" s="52"/>
    </row>
    <row r="143" spans="1:24" ht="36" customHeight="1">
      <c r="A143" s="1001" t="s">
        <v>40</v>
      </c>
      <c r="B143" s="1002"/>
      <c r="C143" s="1002"/>
      <c r="D143" s="1002"/>
      <c r="E143" s="1002"/>
      <c r="F143" s="1002"/>
      <c r="G143" s="1002"/>
      <c r="H143" s="1002"/>
      <c r="I143" s="1002"/>
      <c r="J143" s="1002"/>
      <c r="K143" s="1002"/>
      <c r="L143" s="1002"/>
      <c r="M143" s="1002"/>
      <c r="N143" s="1002"/>
      <c r="O143" s="1002"/>
      <c r="P143" s="1002"/>
      <c r="Q143" s="1002"/>
      <c r="R143" s="1002"/>
      <c r="S143" s="1002"/>
      <c r="T143" s="1002"/>
      <c r="U143" s="1002"/>
      <c r="V143" s="1003"/>
    </row>
    <row r="144" spans="1:24" ht="95.25" customHeight="1">
      <c r="A144" s="1034"/>
      <c r="B144" s="1035"/>
      <c r="C144" s="1035"/>
      <c r="D144" s="1035"/>
      <c r="E144" s="1035"/>
      <c r="F144" s="1035"/>
      <c r="G144" s="1035"/>
      <c r="H144" s="1035"/>
      <c r="I144" s="1035"/>
      <c r="J144" s="1035"/>
      <c r="K144" s="1035"/>
      <c r="L144" s="1035"/>
      <c r="M144" s="1035"/>
      <c r="N144" s="1035"/>
      <c r="O144" s="1035"/>
      <c r="P144" s="1035"/>
      <c r="Q144" s="1035"/>
      <c r="R144" s="1035"/>
      <c r="S144" s="1035"/>
      <c r="T144" s="1035"/>
      <c r="U144" s="1035"/>
      <c r="V144" s="1036"/>
    </row>
    <row r="145" spans="1:27" ht="15" hidden="1" customHeight="1">
      <c r="A145" s="1037" t="s">
        <v>41</v>
      </c>
      <c r="B145" s="1037"/>
      <c r="C145" s="1037"/>
      <c r="D145" s="1037"/>
      <c r="E145" s="1037"/>
      <c r="F145" s="1037"/>
      <c r="G145" s="1037"/>
      <c r="H145" s="1037"/>
      <c r="I145" s="1037"/>
      <c r="J145" s="64"/>
      <c r="K145" s="64"/>
      <c r="L145" s="64"/>
      <c r="M145" s="64"/>
      <c r="N145" s="64"/>
      <c r="O145" s="64"/>
      <c r="P145" s="64"/>
      <c r="Q145" s="64"/>
      <c r="R145" s="64"/>
      <c r="S145" s="64"/>
      <c r="T145" s="64"/>
      <c r="U145" s="64"/>
      <c r="V145" s="64"/>
    </row>
    <row r="146" spans="1:27" ht="15" hidden="1" customHeight="1">
      <c r="A146" s="65" t="s">
        <v>42</v>
      </c>
      <c r="B146" s="65"/>
      <c r="C146" s="1033" t="s">
        <v>43</v>
      </c>
      <c r="D146" s="1033"/>
      <c r="E146" s="1033"/>
      <c r="F146" s="1033"/>
      <c r="G146" s="1033"/>
      <c r="H146" s="1033"/>
      <c r="I146" s="1033"/>
      <c r="V146" s="57"/>
    </row>
    <row r="147" spans="1:27" ht="15" hidden="1" customHeight="1">
      <c r="A147" s="65" t="s">
        <v>44</v>
      </c>
      <c r="B147" s="65"/>
      <c r="C147" s="1033" t="s">
        <v>45</v>
      </c>
      <c r="D147" s="1033"/>
      <c r="E147" s="1033"/>
      <c r="F147" s="1033"/>
      <c r="G147" s="1033"/>
      <c r="H147" s="1033"/>
      <c r="I147" s="1033"/>
      <c r="V147" s="57"/>
    </row>
    <row r="148" spans="1:27" ht="15" hidden="1" customHeight="1">
      <c r="A148" s="65" t="s">
        <v>46</v>
      </c>
      <c r="B148" s="65"/>
      <c r="C148" s="1033" t="s">
        <v>47</v>
      </c>
      <c r="D148" s="1033"/>
      <c r="E148" s="1033"/>
      <c r="F148" s="1033"/>
      <c r="G148" s="1033"/>
      <c r="H148" s="1033"/>
      <c r="I148" s="1033"/>
      <c r="V148" s="57"/>
    </row>
    <row r="149" spans="1:27" ht="15" hidden="1" customHeight="1">
      <c r="A149" s="65" t="s">
        <v>48</v>
      </c>
      <c r="B149" s="65"/>
      <c r="C149" s="1033" t="s">
        <v>49</v>
      </c>
      <c r="D149" s="1033"/>
      <c r="E149" s="1033"/>
      <c r="F149" s="1033"/>
      <c r="G149" s="1033"/>
      <c r="H149" s="1033"/>
      <c r="I149" s="1033"/>
      <c r="V149" s="57"/>
    </row>
    <row r="150" spans="1:27" ht="35.25" customHeight="1">
      <c r="K150" s="199"/>
      <c r="L150" s="199"/>
    </row>
    <row r="152" spans="1:27">
      <c r="K152" s="52"/>
      <c r="L152" s="52"/>
      <c r="M152" s="52"/>
      <c r="N152" s="52"/>
      <c r="O152" s="52"/>
      <c r="P152" s="52"/>
      <c r="Q152" s="52"/>
      <c r="R152" s="52"/>
      <c r="S152" s="52"/>
    </row>
    <row r="153" spans="1:27">
      <c r="K153" s="52"/>
      <c r="L153" s="52"/>
      <c r="M153" s="52"/>
      <c r="N153" s="52"/>
      <c r="O153" s="52"/>
      <c r="P153" s="52"/>
      <c r="Q153" s="52"/>
      <c r="R153" s="52"/>
      <c r="S153" s="52"/>
    </row>
    <row r="154" spans="1:27" s="57" customFormat="1">
      <c r="K154" s="52"/>
      <c r="L154" s="52"/>
      <c r="M154" s="52"/>
      <c r="N154" s="52"/>
      <c r="O154" s="52"/>
      <c r="P154" s="52"/>
      <c r="Q154" s="52"/>
      <c r="R154" s="52"/>
      <c r="S154" s="52"/>
      <c r="V154" s="58"/>
      <c r="W154" s="53"/>
      <c r="X154" s="53"/>
      <c r="Y154" s="53"/>
      <c r="Z154" s="53"/>
      <c r="AA154" s="53"/>
    </row>
    <row r="155" spans="1:27" s="57" customFormat="1">
      <c r="K155" s="52"/>
      <c r="L155" s="52"/>
      <c r="M155" s="52"/>
      <c r="N155" s="52"/>
      <c r="O155" s="52"/>
      <c r="P155" s="52"/>
      <c r="Q155" s="52"/>
      <c r="R155" s="52"/>
      <c r="S155" s="52"/>
      <c r="V155" s="58"/>
      <c r="W155" s="53"/>
      <c r="X155" s="53"/>
      <c r="Y155" s="53"/>
      <c r="Z155" s="53"/>
      <c r="AA155" s="53"/>
    </row>
    <row r="156" spans="1:27" s="57" customFormat="1">
      <c r="K156" s="52"/>
      <c r="L156" s="52"/>
      <c r="M156" s="52"/>
      <c r="N156" s="52"/>
      <c r="O156" s="52"/>
      <c r="P156" s="52"/>
      <c r="Q156" s="52"/>
      <c r="R156" s="52"/>
      <c r="S156" s="52"/>
      <c r="V156" s="58"/>
      <c r="W156" s="53"/>
      <c r="X156" s="53"/>
      <c r="Y156" s="53"/>
      <c r="Z156" s="53"/>
      <c r="AA156" s="53"/>
    </row>
    <row r="157" spans="1:27" s="57" customFormat="1">
      <c r="K157" s="52"/>
      <c r="L157" s="52"/>
      <c r="M157" s="52"/>
      <c r="N157" s="52"/>
      <c r="O157" s="52"/>
      <c r="P157" s="52"/>
      <c r="Q157" s="52"/>
      <c r="R157" s="52"/>
      <c r="S157" s="52"/>
      <c r="V157" s="58"/>
      <c r="W157" s="53"/>
      <c r="X157" s="53"/>
      <c r="Y157" s="53"/>
      <c r="Z157" s="53"/>
      <c r="AA157" s="53"/>
    </row>
    <row r="158" spans="1:27" s="57" customFormat="1">
      <c r="K158" s="52"/>
      <c r="L158" s="52"/>
      <c r="M158" s="52"/>
      <c r="N158" s="52"/>
      <c r="O158" s="52"/>
      <c r="P158" s="52"/>
      <c r="Q158" s="52"/>
      <c r="R158" s="52"/>
      <c r="S158" s="52"/>
      <c r="V158" s="58"/>
      <c r="W158" s="53"/>
      <c r="X158" s="53"/>
      <c r="Y158" s="53"/>
      <c r="Z158" s="53"/>
      <c r="AA158" s="53"/>
    </row>
  </sheetData>
  <sheetProtection formatCells="0" formatRows="0" insertRows="0" deleteRows="0"/>
  <mergeCells count="143">
    <mergeCell ref="A125:V125"/>
    <mergeCell ref="A126:V126"/>
    <mergeCell ref="A127:I127"/>
    <mergeCell ref="A128:I128"/>
    <mergeCell ref="J127:V127"/>
    <mergeCell ref="J128:V128"/>
    <mergeCell ref="K137:K138"/>
    <mergeCell ref="K136:R136"/>
    <mergeCell ref="S136:T136"/>
    <mergeCell ref="D137:D138"/>
    <mergeCell ref="V136:V138"/>
    <mergeCell ref="J134:V134"/>
    <mergeCell ref="J129:V129"/>
    <mergeCell ref="J130:V130"/>
    <mergeCell ref="J131:V131"/>
    <mergeCell ref="J132:V132"/>
    <mergeCell ref="J133:V133"/>
    <mergeCell ref="C149:I149"/>
    <mergeCell ref="K139:K140"/>
    <mergeCell ref="A143:V143"/>
    <mergeCell ref="A144:V144"/>
    <mergeCell ref="A145:I145"/>
    <mergeCell ref="L139:L140"/>
    <mergeCell ref="A141:J141"/>
    <mergeCell ref="M141:O141"/>
    <mergeCell ref="C146:I146"/>
    <mergeCell ref="C147:I147"/>
    <mergeCell ref="S139:S140"/>
    <mergeCell ref="T139:T140"/>
    <mergeCell ref="U139:U140"/>
    <mergeCell ref="C148:I148"/>
    <mergeCell ref="A135:V135"/>
    <mergeCell ref="A136:A138"/>
    <mergeCell ref="B136:B138"/>
    <mergeCell ref="C136:H136"/>
    <mergeCell ref="I136:J136"/>
    <mergeCell ref="H137:H138"/>
    <mergeCell ref="I137:I138"/>
    <mergeCell ref="C137:C138"/>
    <mergeCell ref="L137:L138"/>
    <mergeCell ref="G137:G138"/>
    <mergeCell ref="J137:J138"/>
    <mergeCell ref="U136:U138"/>
    <mergeCell ref="M137:O137"/>
    <mergeCell ref="P137:R137"/>
    <mergeCell ref="S137:S138"/>
    <mergeCell ref="T137:T138"/>
    <mergeCell ref="A132:I132"/>
    <mergeCell ref="A133:I133"/>
    <mergeCell ref="A134:I134"/>
    <mergeCell ref="A129:I129"/>
    <mergeCell ref="A130:I130"/>
    <mergeCell ref="A131:I131"/>
    <mergeCell ref="E137:E138"/>
    <mergeCell ref="F137:F138"/>
    <mergeCell ref="B11:D11"/>
    <mergeCell ref="A12:F12"/>
    <mergeCell ref="A13:F13"/>
    <mergeCell ref="A14:F16"/>
    <mergeCell ref="A17:F17"/>
    <mergeCell ref="A51:C51"/>
    <mergeCell ref="A52:C52"/>
    <mergeCell ref="A53:C53"/>
    <mergeCell ref="A50:C50"/>
    <mergeCell ref="A54:F54"/>
    <mergeCell ref="A47:C47"/>
    <mergeCell ref="A48:C48"/>
    <mergeCell ref="A49:C49"/>
    <mergeCell ref="A46:C46"/>
    <mergeCell ref="A62:E62"/>
    <mergeCell ref="A64:E64"/>
    <mergeCell ref="A6:F7"/>
    <mergeCell ref="B8:F8"/>
    <mergeCell ref="B9:D9"/>
    <mergeCell ref="E9:F9"/>
    <mergeCell ref="B10:D10"/>
    <mergeCell ref="E10:F10"/>
    <mergeCell ref="A44:F44"/>
    <mergeCell ref="A45:F45"/>
    <mergeCell ref="A40:F40"/>
    <mergeCell ref="A41:F41"/>
    <mergeCell ref="A42:C42"/>
    <mergeCell ref="D42:F42"/>
    <mergeCell ref="A43:C43"/>
    <mergeCell ref="D43:F43"/>
    <mergeCell ref="A18:F18"/>
    <mergeCell ref="A19:C19"/>
    <mergeCell ref="D19:F39"/>
    <mergeCell ref="B21:C21"/>
    <mergeCell ref="B22:C22"/>
    <mergeCell ref="A23:A24"/>
    <mergeCell ref="A25:A27"/>
    <mergeCell ref="A28:A35"/>
    <mergeCell ref="A65:E65"/>
    <mergeCell ref="A60:E60"/>
    <mergeCell ref="A61:E61"/>
    <mergeCell ref="A63:E63"/>
    <mergeCell ref="A56:C56"/>
    <mergeCell ref="A55:F55"/>
    <mergeCell ref="A57:F57"/>
    <mergeCell ref="A58:E58"/>
    <mergeCell ref="A73:F73"/>
    <mergeCell ref="A74:F74"/>
    <mergeCell ref="A75:F75"/>
    <mergeCell ref="A71:E71"/>
    <mergeCell ref="A72:F72"/>
    <mergeCell ref="A66:E66"/>
    <mergeCell ref="A67:E67"/>
    <mergeCell ref="A68:E68"/>
    <mergeCell ref="A69:E69"/>
    <mergeCell ref="A70:E70"/>
    <mergeCell ref="A82:C82"/>
    <mergeCell ref="D82:F82"/>
    <mergeCell ref="C83:C84"/>
    <mergeCell ref="F83:F84"/>
    <mergeCell ref="A78:C78"/>
    <mergeCell ref="A81:C81"/>
    <mergeCell ref="D81:F81"/>
    <mergeCell ref="A76:F76"/>
    <mergeCell ref="A77:F77"/>
    <mergeCell ref="A79:F79"/>
    <mergeCell ref="A110:F110"/>
    <mergeCell ref="A103:C103"/>
    <mergeCell ref="A104:C104"/>
    <mergeCell ref="A87:F87"/>
    <mergeCell ref="A88:B88"/>
    <mergeCell ref="C88:D88"/>
    <mergeCell ref="E88:F88"/>
    <mergeCell ref="A89:B89"/>
    <mergeCell ref="C89:D89"/>
    <mergeCell ref="E89:F89"/>
    <mergeCell ref="A91:F91"/>
    <mergeCell ref="A102:C102"/>
    <mergeCell ref="A105:F105"/>
    <mergeCell ref="A107:F107"/>
    <mergeCell ref="A108:F108"/>
    <mergeCell ref="A109:F109"/>
    <mergeCell ref="A97:F97"/>
    <mergeCell ref="A98:C98"/>
    <mergeCell ref="A99:C99"/>
    <mergeCell ref="A100:C100"/>
    <mergeCell ref="A101:C101"/>
    <mergeCell ref="A106:F106"/>
  </mergeCells>
  <pageMargins left="0.511811024" right="0.511811024" top="0.78740157499999996" bottom="0.78740157499999996" header="0.31496062000000002" footer="0.31496062000000002"/>
  <pageSetup paperSize="9" scale="62"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W185"/>
  <sheetViews>
    <sheetView showGridLines="0" topLeftCell="A126" zoomScale="85" zoomScaleNormal="85" zoomScaleSheetLayoutView="80" workbookViewId="0">
      <selection activeCell="B102" sqref="B102"/>
    </sheetView>
  </sheetViews>
  <sheetFormatPr defaultColWidth="9.140625" defaultRowHeight="26.25"/>
  <cols>
    <col min="1" max="1" width="25.28515625" style="57" customWidth="1"/>
    <col min="2" max="2" width="42.7109375" style="57" customWidth="1"/>
    <col min="3" max="3" width="51" style="57" customWidth="1"/>
    <col min="4" max="4" width="68.85546875" style="57" customWidth="1"/>
    <col min="5" max="5" width="76" style="57" customWidth="1"/>
    <col min="6" max="6" width="46.85546875" style="57" customWidth="1"/>
    <col min="7" max="7" width="38.42578125" style="57" customWidth="1"/>
    <col min="8" max="8" width="26.42578125" style="57" customWidth="1"/>
    <col min="9" max="9" width="17.5703125" style="57" customWidth="1"/>
    <col min="10" max="10" width="16.28515625" style="57" customWidth="1"/>
    <col min="11" max="15" width="32.28515625" style="57" customWidth="1"/>
    <col min="16" max="16" width="28.5703125" style="57" customWidth="1"/>
    <col min="17" max="17" width="27.140625" style="57" customWidth="1"/>
    <col min="18" max="18" width="30" style="57" customWidth="1"/>
    <col min="19" max="20" width="25" style="57" customWidth="1"/>
    <col min="21" max="21" width="20" style="57" customWidth="1"/>
    <col min="22" max="22" width="36" style="58" customWidth="1"/>
    <col min="23" max="23" width="88" style="53" customWidth="1"/>
    <col min="24" max="16384" width="9.140625" style="53"/>
  </cols>
  <sheetData>
    <row r="4" spans="1:16" ht="33.75">
      <c r="P4" s="66"/>
    </row>
    <row r="5" spans="1:16" ht="34.5" thickBot="1">
      <c r="P5" s="66"/>
    </row>
    <row r="6" spans="1:16" s="133" customFormat="1" ht="15" customHeight="1">
      <c r="A6" s="2263" t="s">
        <v>1176</v>
      </c>
      <c r="B6" s="2264"/>
      <c r="C6" s="2264"/>
      <c r="D6" s="2264"/>
      <c r="E6" s="2264"/>
      <c r="F6" s="2265"/>
    </row>
    <row r="7" spans="1:16" s="133" customFormat="1" ht="15.75" customHeight="1" thickBot="1">
      <c r="A7" s="2266"/>
      <c r="B7" s="2267"/>
      <c r="C7" s="2267"/>
      <c r="D7" s="2267"/>
      <c r="E7" s="2267"/>
      <c r="F7" s="2268"/>
    </row>
    <row r="8" spans="1:16" s="133" customFormat="1" ht="35.25" thickBot="1">
      <c r="A8" s="370" t="s">
        <v>1177</v>
      </c>
      <c r="B8" s="2269" t="s">
        <v>2255</v>
      </c>
      <c r="C8" s="2270"/>
      <c r="D8" s="2270"/>
      <c r="E8" s="2270"/>
      <c r="F8" s="2271"/>
    </row>
    <row r="9" spans="1:16" s="133" customFormat="1" ht="35.25" thickBot="1">
      <c r="A9" s="370" t="s">
        <v>1178</v>
      </c>
      <c r="B9" s="1516" t="s">
        <v>1179</v>
      </c>
      <c r="C9" s="1517"/>
      <c r="D9" s="2272"/>
      <c r="E9" s="2273" t="s">
        <v>1180</v>
      </c>
      <c r="F9" s="2274"/>
    </row>
    <row r="10" spans="1:16" s="133" customFormat="1" ht="35.25" thickBot="1">
      <c r="A10" s="370" t="s">
        <v>1350</v>
      </c>
      <c r="B10" s="2275" t="s">
        <v>1351</v>
      </c>
      <c r="C10" s="2276"/>
      <c r="D10" s="2277"/>
      <c r="E10" s="2278" t="s">
        <v>1352</v>
      </c>
      <c r="F10" s="2277"/>
    </row>
    <row r="11" spans="1:16" s="133" customFormat="1" ht="33" customHeight="1" thickBot="1">
      <c r="A11" s="370" t="s">
        <v>1183</v>
      </c>
      <c r="B11" s="2246"/>
      <c r="C11" s="2247"/>
      <c r="D11" s="2247"/>
      <c r="E11" s="371"/>
      <c r="F11" s="372"/>
    </row>
    <row r="12" spans="1:16" s="133" customFormat="1" ht="15.75" customHeight="1" thickBot="1">
      <c r="A12" s="2248" t="s">
        <v>1185</v>
      </c>
      <c r="B12" s="2249"/>
      <c r="C12" s="2249"/>
      <c r="D12" s="2249"/>
      <c r="E12" s="2249"/>
      <c r="F12" s="2250"/>
    </row>
    <row r="13" spans="1:16" s="133" customFormat="1" ht="15.75" customHeight="1" thickBot="1">
      <c r="A13" s="2251" t="s">
        <v>1186</v>
      </c>
      <c r="B13" s="2252"/>
      <c r="C13" s="2252"/>
      <c r="D13" s="2252"/>
      <c r="E13" s="2252"/>
      <c r="F13" s="2253"/>
    </row>
    <row r="14" spans="1:16" s="133" customFormat="1" ht="15" customHeight="1">
      <c r="A14" s="2254" t="s">
        <v>1353</v>
      </c>
      <c r="B14" s="2255"/>
      <c r="C14" s="2255"/>
      <c r="D14" s="2255"/>
      <c r="E14" s="2255"/>
      <c r="F14" s="2256"/>
    </row>
    <row r="15" spans="1:16" s="133" customFormat="1" ht="15">
      <c r="A15" s="2257"/>
      <c r="B15" s="2258"/>
      <c r="C15" s="2258"/>
      <c r="D15" s="2258"/>
      <c r="E15" s="2258"/>
      <c r="F15" s="2259"/>
    </row>
    <row r="16" spans="1:16" s="133" customFormat="1" ht="46.5" customHeight="1" thickBot="1">
      <c r="A16" s="2260"/>
      <c r="B16" s="2261"/>
      <c r="C16" s="2261"/>
      <c r="D16" s="2261"/>
      <c r="E16" s="2261"/>
      <c r="F16" s="2262"/>
    </row>
    <row r="17" spans="1:6" s="133" customFormat="1" ht="27.75" customHeight="1" thickBot="1">
      <c r="A17" s="2206" t="s">
        <v>1187</v>
      </c>
      <c r="B17" s="2207"/>
      <c r="C17" s="2207"/>
      <c r="D17" s="2207"/>
      <c r="E17" s="2207"/>
      <c r="F17" s="2208"/>
    </row>
    <row r="18" spans="1:6" s="133" customFormat="1" ht="15.75" thickBot="1">
      <c r="A18" s="2240" t="s">
        <v>1188</v>
      </c>
      <c r="B18" s="2241"/>
      <c r="C18" s="2241"/>
      <c r="D18" s="2241"/>
      <c r="E18" s="2241"/>
      <c r="F18" s="2242"/>
    </row>
    <row r="19" spans="1:6" s="133" customFormat="1" ht="18.75">
      <c r="A19" s="1542" t="s">
        <v>1189</v>
      </c>
      <c r="B19" s="1543"/>
      <c r="C19" s="1544"/>
      <c r="D19" s="1546"/>
      <c r="E19" s="1546"/>
      <c r="F19" s="1546"/>
    </row>
    <row r="20" spans="1:6" s="133" customFormat="1" ht="29.25" customHeight="1">
      <c r="A20" s="284" t="s">
        <v>1190</v>
      </c>
      <c r="B20" s="285" t="s">
        <v>1191</v>
      </c>
      <c r="C20" s="373" t="s">
        <v>1354</v>
      </c>
      <c r="D20" s="1548"/>
      <c r="E20" s="1548"/>
      <c r="F20" s="1548"/>
    </row>
    <row r="21" spans="1:6" s="133" customFormat="1" ht="29.25" customHeight="1">
      <c r="A21" s="783" t="s">
        <v>1193</v>
      </c>
      <c r="B21" s="1935" t="s">
        <v>1289</v>
      </c>
      <c r="C21" s="1936"/>
      <c r="D21" s="1548"/>
      <c r="E21" s="1548"/>
      <c r="F21" s="1548"/>
    </row>
    <row r="22" spans="1:6" s="133" customFormat="1" ht="63.75" customHeight="1">
      <c r="A22" s="784" t="s">
        <v>1195</v>
      </c>
      <c r="B22" s="1932" t="s">
        <v>1196</v>
      </c>
      <c r="C22" s="1933"/>
      <c r="D22" s="1548"/>
      <c r="E22" s="1548"/>
      <c r="F22" s="1548"/>
    </row>
    <row r="23" spans="1:6" s="133" customFormat="1" ht="97.5" customHeight="1">
      <c r="A23" s="2243" t="s">
        <v>1197</v>
      </c>
      <c r="B23" s="785" t="s">
        <v>1198</v>
      </c>
      <c r="C23" s="788">
        <v>1</v>
      </c>
      <c r="D23" s="1548"/>
      <c r="E23" s="1548"/>
      <c r="F23" s="1548"/>
    </row>
    <row r="24" spans="1:6" s="133" customFormat="1" ht="56.25" customHeight="1">
      <c r="A24" s="2244"/>
      <c r="B24" s="785" t="s">
        <v>183</v>
      </c>
      <c r="C24" s="788">
        <v>20</v>
      </c>
      <c r="D24" s="1548"/>
      <c r="E24" s="1548"/>
      <c r="F24" s="1548"/>
    </row>
    <row r="25" spans="1:6" s="133" customFormat="1" ht="119.25" customHeight="1">
      <c r="A25" s="2243" t="s">
        <v>1199</v>
      </c>
      <c r="B25" s="785" t="s">
        <v>61</v>
      </c>
      <c r="C25" s="788">
        <v>1</v>
      </c>
      <c r="D25" s="1548"/>
      <c r="E25" s="1548"/>
      <c r="F25" s="1548"/>
    </row>
    <row r="26" spans="1:6" s="133" customFormat="1" ht="95.25" customHeight="1">
      <c r="A26" s="2245"/>
      <c r="B26" s="785" t="s">
        <v>1057</v>
      </c>
      <c r="C26" s="788">
        <v>27</v>
      </c>
      <c r="D26" s="1548"/>
      <c r="E26" s="1548"/>
      <c r="F26" s="1548"/>
    </row>
    <row r="27" spans="1:6" s="133" customFormat="1" ht="86.25" customHeight="1">
      <c r="A27" s="2245"/>
      <c r="B27" s="785" t="s">
        <v>85</v>
      </c>
      <c r="C27" s="788">
        <v>1</v>
      </c>
      <c r="D27" s="1548"/>
      <c r="E27" s="1548"/>
      <c r="F27" s="1548"/>
    </row>
    <row r="28" spans="1:6" s="133" customFormat="1" ht="72.75" customHeight="1">
      <c r="A28" s="2245" t="s">
        <v>1199</v>
      </c>
      <c r="B28" s="785" t="s">
        <v>184</v>
      </c>
      <c r="C28" s="788">
        <v>1</v>
      </c>
      <c r="D28" s="1548"/>
      <c r="E28" s="1548"/>
      <c r="F28" s="1548"/>
    </row>
    <row r="29" spans="1:6" s="133" customFormat="1" ht="87.75" customHeight="1">
      <c r="A29" s="2245"/>
      <c r="B29" s="785" t="s">
        <v>1055</v>
      </c>
      <c r="C29" s="788">
        <v>40</v>
      </c>
      <c r="D29" s="1548"/>
      <c r="E29" s="1548"/>
      <c r="F29" s="1548"/>
    </row>
    <row r="30" spans="1:6" s="133" customFormat="1" ht="67.5" customHeight="1">
      <c r="A30" s="2245"/>
      <c r="B30" s="785" t="s">
        <v>7</v>
      </c>
      <c r="C30" s="788">
        <v>1</v>
      </c>
      <c r="D30" s="1548"/>
      <c r="E30" s="1548"/>
      <c r="F30" s="1548"/>
    </row>
    <row r="31" spans="1:6" s="133" customFormat="1" ht="69" customHeight="1">
      <c r="A31" s="2245"/>
      <c r="B31" s="785" t="s">
        <v>55</v>
      </c>
      <c r="C31" s="788">
        <v>1</v>
      </c>
      <c r="D31" s="1548"/>
      <c r="E31" s="1548"/>
      <c r="F31" s="1548"/>
    </row>
    <row r="32" spans="1:6" s="133" customFormat="1" ht="63" customHeight="1">
      <c r="A32" s="2245"/>
      <c r="B32" s="785" t="s">
        <v>303</v>
      </c>
      <c r="C32" s="788">
        <v>1</v>
      </c>
      <c r="D32" s="1548"/>
      <c r="E32" s="1548"/>
      <c r="F32" s="1548"/>
    </row>
    <row r="33" spans="1:7" s="133" customFormat="1" ht="54.75" customHeight="1">
      <c r="A33" s="2245"/>
      <c r="B33" s="785" t="s">
        <v>59</v>
      </c>
      <c r="C33" s="788">
        <v>1</v>
      </c>
      <c r="D33" s="1548"/>
      <c r="E33" s="1548"/>
      <c r="F33" s="1548"/>
    </row>
    <row r="34" spans="1:7" s="133" customFormat="1" ht="48" customHeight="1">
      <c r="A34" s="2245"/>
      <c r="B34" s="785" t="s">
        <v>732</v>
      </c>
      <c r="C34" s="788">
        <v>1</v>
      </c>
      <c r="D34" s="1548"/>
      <c r="E34" s="1548"/>
      <c r="F34" s="1548"/>
    </row>
    <row r="35" spans="1:7" s="133" customFormat="1" ht="45.75" customHeight="1">
      <c r="A35" s="2244"/>
      <c r="B35" s="785" t="s">
        <v>575</v>
      </c>
      <c r="C35" s="788">
        <v>1</v>
      </c>
      <c r="D35" s="1548"/>
      <c r="E35" s="1548"/>
      <c r="F35" s="1548"/>
    </row>
    <row r="36" spans="1:7" s="133" customFormat="1" ht="46.5" customHeight="1">
      <c r="A36" s="786" t="s">
        <v>1200</v>
      </c>
      <c r="B36" s="376" t="s">
        <v>839</v>
      </c>
      <c r="C36" s="641">
        <v>1</v>
      </c>
      <c r="D36" s="1548"/>
      <c r="E36" s="1548"/>
      <c r="F36" s="1548"/>
    </row>
    <row r="37" spans="1:7" s="133" customFormat="1" ht="46.5" customHeight="1">
      <c r="A37" s="377"/>
      <c r="B37" s="375" t="s">
        <v>574</v>
      </c>
      <c r="C37" s="641">
        <v>1</v>
      </c>
      <c r="D37" s="1548"/>
      <c r="E37" s="1548"/>
      <c r="F37" s="1548"/>
    </row>
    <row r="38" spans="1:7" s="133" customFormat="1" ht="73.5" customHeight="1">
      <c r="A38" s="377"/>
      <c r="B38" s="378" t="s">
        <v>57</v>
      </c>
      <c r="C38" s="644">
        <v>1</v>
      </c>
      <c r="D38" s="1548"/>
      <c r="E38" s="1548"/>
      <c r="F38" s="1548"/>
    </row>
    <row r="39" spans="1:7" s="133" customFormat="1" ht="21.75" customHeight="1" thickBot="1">
      <c r="A39" s="379"/>
      <c r="B39" s="380" t="s">
        <v>1201</v>
      </c>
      <c r="C39" s="381">
        <f>SUM(C22:C38)</f>
        <v>100</v>
      </c>
      <c r="D39" s="1548"/>
      <c r="E39" s="1548"/>
      <c r="F39" s="1548"/>
    </row>
    <row r="40" spans="1:7" s="133" customFormat="1" ht="27" thickBot="1">
      <c r="A40" s="2072" t="s">
        <v>1202</v>
      </c>
      <c r="B40" s="2073"/>
      <c r="C40" s="2073"/>
      <c r="D40" s="2073"/>
      <c r="E40" s="2161"/>
      <c r="F40" s="2162"/>
    </row>
    <row r="41" spans="1:7" s="133" customFormat="1" ht="24" thickBot="1">
      <c r="A41" s="2203" t="s">
        <v>1203</v>
      </c>
      <c r="B41" s="2204"/>
      <c r="C41" s="2204"/>
      <c r="D41" s="2204"/>
      <c r="E41" s="2204"/>
      <c r="F41" s="2205"/>
    </row>
    <row r="42" spans="1:7" s="133" customFormat="1" ht="33.75" customHeight="1" thickBot="1">
      <c r="A42" s="1533" t="s">
        <v>1204</v>
      </c>
      <c r="B42" s="1534"/>
      <c r="C42" s="1535"/>
      <c r="D42" s="1536" t="s">
        <v>1205</v>
      </c>
      <c r="E42" s="1537"/>
      <c r="F42" s="1538"/>
    </row>
    <row r="43" spans="1:7" s="133" customFormat="1" ht="45.75" customHeight="1" thickBot="1">
      <c r="A43" s="2232" t="s">
        <v>1355</v>
      </c>
      <c r="B43" s="2233"/>
      <c r="C43" s="2233"/>
      <c r="D43" s="2234"/>
      <c r="E43" s="2235"/>
      <c r="F43" s="2236"/>
    </row>
    <row r="44" spans="1:7" s="133" customFormat="1" ht="71.25" customHeight="1" thickBot="1">
      <c r="A44" s="2232" t="s">
        <v>1356</v>
      </c>
      <c r="B44" s="2233"/>
      <c r="C44" s="2233"/>
      <c r="D44" s="2234"/>
      <c r="E44" s="2235"/>
      <c r="F44" s="2236"/>
    </row>
    <row r="45" spans="1:7" s="133" customFormat="1" ht="43.5" customHeight="1" thickBot="1">
      <c r="A45" s="2232" t="s">
        <v>1357</v>
      </c>
      <c r="B45" s="2233"/>
      <c r="C45" s="2233"/>
      <c r="D45" s="2237"/>
      <c r="E45" s="2238"/>
      <c r="F45" s="2239"/>
      <c r="G45" s="382"/>
    </row>
    <row r="46" spans="1:7" s="133" customFormat="1" ht="27" thickBot="1">
      <c r="A46" s="2072" t="s">
        <v>1206</v>
      </c>
      <c r="B46" s="2073"/>
      <c r="C46" s="2073"/>
      <c r="D46" s="2073"/>
      <c r="E46" s="2073"/>
      <c r="F46" s="2074"/>
    </row>
    <row r="47" spans="1:7" s="133" customFormat="1" ht="24" thickBot="1">
      <c r="A47" s="2203" t="s">
        <v>1207</v>
      </c>
      <c r="B47" s="2204"/>
      <c r="C47" s="2204"/>
      <c r="D47" s="2204"/>
      <c r="E47" s="2204"/>
      <c r="F47" s="2205"/>
    </row>
    <row r="48" spans="1:7" s="133" customFormat="1" ht="21.75" thickBot="1">
      <c r="A48" s="2229" t="s">
        <v>1358</v>
      </c>
      <c r="B48" s="2230"/>
      <c r="C48" s="2231"/>
      <c r="D48" s="776" t="s">
        <v>1209</v>
      </c>
      <c r="E48" s="776">
        <v>2018</v>
      </c>
      <c r="F48" s="777">
        <v>2019</v>
      </c>
    </row>
    <row r="49" spans="1:6" s="133" customFormat="1" ht="57.75" customHeight="1" thickBot="1">
      <c r="A49" s="2057" t="s">
        <v>109</v>
      </c>
      <c r="B49" s="2058"/>
      <c r="C49" s="2059"/>
      <c r="D49" s="778" t="s">
        <v>1359</v>
      </c>
      <c r="E49" s="385"/>
      <c r="F49" s="386"/>
    </row>
    <row r="50" spans="1:6" s="133" customFormat="1" ht="57.75" customHeight="1" thickBot="1">
      <c r="A50" s="2057" t="s">
        <v>1057</v>
      </c>
      <c r="B50" s="2058"/>
      <c r="C50" s="2059"/>
      <c r="D50" s="778" t="s">
        <v>1360</v>
      </c>
      <c r="E50" s="385"/>
      <c r="F50" s="386"/>
    </row>
    <row r="51" spans="1:6" s="133" customFormat="1" ht="45" customHeight="1" thickBot="1">
      <c r="A51" s="2057" t="s">
        <v>183</v>
      </c>
      <c r="B51" s="2058"/>
      <c r="C51" s="2059"/>
      <c r="D51" s="778" t="s">
        <v>1361</v>
      </c>
      <c r="E51" s="385"/>
      <c r="F51" s="386"/>
    </row>
    <row r="52" spans="1:6" s="133" customFormat="1" ht="15.75" hidden="1" customHeight="1">
      <c r="A52" s="1533" t="s">
        <v>1358</v>
      </c>
      <c r="B52" s="1534"/>
      <c r="C52" s="1535"/>
      <c r="D52" s="387" t="s">
        <v>1362</v>
      </c>
      <c r="E52" s="383">
        <v>2015</v>
      </c>
      <c r="F52" s="384">
        <v>2018</v>
      </c>
    </row>
    <row r="53" spans="1:6" s="133" customFormat="1" ht="15.75" hidden="1" customHeight="1">
      <c r="A53" s="388" t="s">
        <v>1363</v>
      </c>
      <c r="B53" s="389"/>
      <c r="C53" s="390"/>
      <c r="D53" s="385" t="s">
        <v>1364</v>
      </c>
      <c r="E53" s="385"/>
      <c r="F53" s="386"/>
    </row>
    <row r="54" spans="1:6" s="133" customFormat="1" ht="15.75" hidden="1" customHeight="1">
      <c r="A54" s="2226" t="s">
        <v>1296</v>
      </c>
      <c r="B54" s="2227"/>
      <c r="C54" s="2228"/>
      <c r="D54" s="385" t="s">
        <v>1365</v>
      </c>
      <c r="E54" s="385"/>
      <c r="F54" s="386"/>
    </row>
    <row r="55" spans="1:6" s="133" customFormat="1" ht="15.75" hidden="1" customHeight="1">
      <c r="A55" s="2226" t="s">
        <v>1366</v>
      </c>
      <c r="B55" s="2227"/>
      <c r="C55" s="2228"/>
      <c r="D55" s="385" t="s">
        <v>1367</v>
      </c>
      <c r="E55" s="385"/>
      <c r="F55" s="386"/>
    </row>
    <row r="56" spans="1:6" s="133" customFormat="1" ht="27" thickBot="1">
      <c r="A56" s="2072" t="s">
        <v>1217</v>
      </c>
      <c r="B56" s="2073"/>
      <c r="C56" s="2073"/>
      <c r="D56" s="2073"/>
      <c r="E56" s="2073"/>
      <c r="F56" s="2074"/>
    </row>
    <row r="57" spans="1:6" s="133" customFormat="1" ht="21.75" customHeight="1" thickBot="1">
      <c r="A57" s="2203" t="s">
        <v>1218</v>
      </c>
      <c r="B57" s="2204"/>
      <c r="C57" s="2204"/>
      <c r="D57" s="2204"/>
      <c r="E57" s="2204"/>
      <c r="F57" s="2205"/>
    </row>
    <row r="58" spans="1:6" s="133" customFormat="1" ht="34.5" customHeight="1" thickBot="1">
      <c r="A58" s="2217" t="s">
        <v>1368</v>
      </c>
      <c r="B58" s="2218"/>
      <c r="C58" s="2218"/>
      <c r="D58" s="2218"/>
      <c r="E58" s="2218"/>
      <c r="F58" s="2219"/>
    </row>
    <row r="59" spans="1:6" s="133" customFormat="1" ht="39" customHeight="1" thickBot="1">
      <c r="A59" s="2217" t="s">
        <v>1369</v>
      </c>
      <c r="B59" s="2218"/>
      <c r="C59" s="2218"/>
      <c r="D59" s="2218"/>
      <c r="E59" s="2218"/>
      <c r="F59" s="2219"/>
    </row>
    <row r="60" spans="1:6" s="133" customFormat="1" ht="30.75" customHeight="1" thickBot="1">
      <c r="A60" s="2217" t="s">
        <v>1370</v>
      </c>
      <c r="B60" s="2218"/>
      <c r="C60" s="2218"/>
      <c r="D60" s="2218"/>
      <c r="E60" s="2218"/>
      <c r="F60" s="2219"/>
    </row>
    <row r="61" spans="1:6" s="133" customFormat="1" ht="36" customHeight="1" thickBot="1">
      <c r="A61" s="2217" t="s">
        <v>1371</v>
      </c>
      <c r="B61" s="2218"/>
      <c r="C61" s="2218"/>
      <c r="D61" s="2218"/>
      <c r="E61" s="2218"/>
      <c r="F61" s="2219"/>
    </row>
    <row r="62" spans="1:6" s="133" customFormat="1" ht="37.5" customHeight="1" thickBot="1">
      <c r="A62" s="2217" t="s">
        <v>245</v>
      </c>
      <c r="B62" s="2218"/>
      <c r="C62" s="2218"/>
      <c r="D62" s="2218"/>
      <c r="E62" s="2218"/>
      <c r="F62" s="2219"/>
    </row>
    <row r="63" spans="1:6" s="133" customFormat="1" ht="39" customHeight="1" thickBot="1">
      <c r="A63" s="2217" t="s">
        <v>1372</v>
      </c>
      <c r="B63" s="2218"/>
      <c r="C63" s="2218"/>
      <c r="D63" s="2218"/>
      <c r="E63" s="2218"/>
      <c r="F63" s="779"/>
    </row>
    <row r="64" spans="1:6" s="133" customFormat="1" ht="42" customHeight="1" thickBot="1">
      <c r="A64" s="2217" t="s">
        <v>1373</v>
      </c>
      <c r="B64" s="2218"/>
      <c r="C64" s="2218"/>
      <c r="D64" s="2218"/>
      <c r="E64" s="2218"/>
      <c r="F64" s="2219"/>
    </row>
    <row r="65" spans="1:15" s="133" customFormat="1" ht="27" thickBot="1">
      <c r="A65" s="2115" t="s">
        <v>1222</v>
      </c>
      <c r="B65" s="2116"/>
      <c r="C65" s="2116"/>
      <c r="D65" s="2116"/>
      <c r="E65" s="2117"/>
      <c r="F65" s="391"/>
    </row>
    <row r="66" spans="1:15" s="133" customFormat="1" ht="21" customHeight="1" thickBot="1">
      <c r="A66" s="782" t="s">
        <v>1223</v>
      </c>
      <c r="B66" s="392"/>
      <c r="C66" s="392"/>
      <c r="D66" s="392"/>
      <c r="E66" s="392"/>
      <c r="F66" s="393"/>
    </row>
    <row r="67" spans="1:15" s="133" customFormat="1" ht="94.5" customHeight="1" thickBot="1">
      <c r="A67" s="1864" t="s">
        <v>1917</v>
      </c>
      <c r="B67" s="1865"/>
      <c r="C67" s="1865"/>
      <c r="D67" s="1865"/>
      <c r="E67" s="1866"/>
      <c r="F67" s="394"/>
      <c r="G67" s="395"/>
      <c r="H67" s="395"/>
      <c r="I67" s="395"/>
      <c r="J67" s="395"/>
      <c r="K67" s="395"/>
      <c r="L67" s="395"/>
      <c r="M67" s="395"/>
      <c r="N67" s="395"/>
      <c r="O67" s="395"/>
    </row>
    <row r="68" spans="1:15" s="133" customFormat="1" ht="110.25" customHeight="1" thickBot="1">
      <c r="A68" s="1864" t="s">
        <v>1918</v>
      </c>
      <c r="B68" s="1865"/>
      <c r="C68" s="1865"/>
      <c r="D68" s="1865"/>
      <c r="E68" s="1866"/>
      <c r="F68" s="396"/>
      <c r="G68" s="395"/>
      <c r="H68" s="395"/>
      <c r="I68" s="395"/>
      <c r="J68" s="395"/>
      <c r="K68" s="395"/>
      <c r="L68" s="395"/>
      <c r="M68" s="395"/>
      <c r="N68" s="395"/>
      <c r="O68" s="395"/>
    </row>
    <row r="69" spans="1:15" s="133" customFormat="1" ht="105" customHeight="1" thickBot="1">
      <c r="A69" s="1864" t="s">
        <v>1919</v>
      </c>
      <c r="B69" s="1865"/>
      <c r="C69" s="1865"/>
      <c r="D69" s="1865"/>
      <c r="E69" s="1866"/>
      <c r="F69" s="396"/>
      <c r="G69" s="395"/>
      <c r="H69" s="395"/>
      <c r="I69" s="395"/>
      <c r="J69" s="395"/>
      <c r="K69" s="395"/>
      <c r="L69" s="395"/>
      <c r="M69" s="395"/>
      <c r="N69" s="395"/>
      <c r="O69" s="395"/>
    </row>
    <row r="70" spans="1:15" s="133" customFormat="1" ht="106.5" customHeight="1" thickBot="1">
      <c r="A70" s="1864" t="s">
        <v>1920</v>
      </c>
      <c r="B70" s="1865"/>
      <c r="C70" s="1865"/>
      <c r="D70" s="1865"/>
      <c r="E70" s="1866"/>
      <c r="F70" s="396"/>
      <c r="G70" s="395"/>
      <c r="H70" s="395"/>
      <c r="I70" s="395"/>
      <c r="J70" s="395"/>
      <c r="K70" s="395"/>
      <c r="L70" s="395"/>
      <c r="M70" s="395"/>
      <c r="N70" s="395"/>
      <c r="O70" s="395"/>
    </row>
    <row r="71" spans="1:15" s="133" customFormat="1" ht="102" customHeight="1" thickBot="1">
      <c r="A71" s="2220" t="s">
        <v>1921</v>
      </c>
      <c r="B71" s="2221"/>
      <c r="C71" s="2221"/>
      <c r="D71" s="2221"/>
      <c r="E71" s="2222"/>
      <c r="F71" s="396"/>
      <c r="G71" s="395"/>
      <c r="H71" s="395"/>
      <c r="I71" s="395"/>
      <c r="J71" s="395"/>
      <c r="K71" s="395"/>
      <c r="L71" s="395"/>
      <c r="M71" s="395"/>
      <c r="N71" s="395"/>
      <c r="O71" s="395"/>
    </row>
    <row r="72" spans="1:15" s="133" customFormat="1" ht="120" customHeight="1" thickBot="1">
      <c r="A72" s="2220" t="s">
        <v>1922</v>
      </c>
      <c r="B72" s="2221"/>
      <c r="C72" s="2221"/>
      <c r="D72" s="2221"/>
      <c r="E72" s="2222"/>
      <c r="F72" s="396"/>
      <c r="G72" s="395"/>
      <c r="H72" s="395"/>
      <c r="I72" s="395"/>
      <c r="J72" s="395"/>
      <c r="K72" s="395"/>
      <c r="L72" s="395"/>
      <c r="M72" s="395"/>
      <c r="N72" s="395"/>
      <c r="O72" s="395"/>
    </row>
    <row r="73" spans="1:15" s="133" customFormat="1" ht="102" customHeight="1" thickBot="1">
      <c r="A73" s="2220" t="s">
        <v>1923</v>
      </c>
      <c r="B73" s="2221"/>
      <c r="C73" s="2221"/>
      <c r="D73" s="2221"/>
      <c r="E73" s="2222"/>
      <c r="F73" s="396"/>
      <c r="G73" s="395"/>
      <c r="H73" s="395"/>
      <c r="I73" s="395"/>
      <c r="J73" s="395"/>
      <c r="K73" s="395"/>
      <c r="L73" s="395"/>
      <c r="M73" s="395"/>
      <c r="N73" s="395"/>
      <c r="O73" s="395"/>
    </row>
    <row r="74" spans="1:15" s="133" customFormat="1" ht="97.5" customHeight="1" thickBot="1">
      <c r="A74" s="2220" t="s">
        <v>1924</v>
      </c>
      <c r="B74" s="2221"/>
      <c r="C74" s="2221"/>
      <c r="D74" s="2221"/>
      <c r="E74" s="2222"/>
      <c r="F74" s="396"/>
      <c r="G74" s="395"/>
      <c r="H74" s="395"/>
      <c r="I74" s="395"/>
      <c r="J74" s="395"/>
      <c r="K74" s="395"/>
      <c r="L74" s="395"/>
      <c r="M74" s="395"/>
      <c r="N74" s="395"/>
      <c r="O74" s="395"/>
    </row>
    <row r="75" spans="1:15" s="133" customFormat="1" ht="102.75" customHeight="1" thickBot="1">
      <c r="A75" s="2220" t="s">
        <v>1925</v>
      </c>
      <c r="B75" s="2224"/>
      <c r="C75" s="2224"/>
      <c r="D75" s="2224"/>
      <c r="E75" s="2225"/>
      <c r="F75" s="396"/>
      <c r="G75" s="395"/>
      <c r="H75" s="395"/>
      <c r="I75" s="395"/>
      <c r="J75" s="395"/>
      <c r="K75" s="395"/>
      <c r="L75" s="395"/>
      <c r="M75" s="395"/>
      <c r="N75" s="395"/>
      <c r="O75" s="395"/>
    </row>
    <row r="76" spans="1:15" s="133" customFormat="1" ht="98.25" customHeight="1" thickBot="1">
      <c r="A76" s="2220" t="s">
        <v>1926</v>
      </c>
      <c r="B76" s="2224"/>
      <c r="C76" s="2224"/>
      <c r="D76" s="2224"/>
      <c r="E76" s="2225"/>
      <c r="F76" s="396"/>
      <c r="G76" s="395"/>
      <c r="H76" s="395"/>
      <c r="I76" s="395"/>
      <c r="J76" s="395"/>
      <c r="K76" s="395"/>
      <c r="L76" s="395"/>
      <c r="M76" s="395"/>
      <c r="N76" s="395"/>
      <c r="O76" s="395"/>
    </row>
    <row r="77" spans="1:15" s="133" customFormat="1" ht="123.75" customHeight="1" thickBot="1">
      <c r="A77" s="2220" t="s">
        <v>1927</v>
      </c>
      <c r="B77" s="2224"/>
      <c r="C77" s="2224"/>
      <c r="D77" s="2224"/>
      <c r="E77" s="2225"/>
      <c r="F77" s="396"/>
      <c r="G77" s="395"/>
      <c r="H77" s="395"/>
      <c r="I77" s="395"/>
      <c r="J77" s="395"/>
      <c r="K77" s="395"/>
      <c r="L77" s="395"/>
      <c r="M77" s="395"/>
      <c r="N77" s="395"/>
      <c r="O77" s="395"/>
    </row>
    <row r="78" spans="1:15" s="133" customFormat="1" ht="100.5" customHeight="1" thickBot="1">
      <c r="A78" s="2220" t="s">
        <v>1928</v>
      </c>
      <c r="B78" s="2221"/>
      <c r="C78" s="2221"/>
      <c r="D78" s="2221"/>
      <c r="E78" s="2222"/>
      <c r="F78" s="396"/>
      <c r="G78" s="395"/>
      <c r="H78" s="395"/>
      <c r="I78" s="395"/>
      <c r="J78" s="395"/>
      <c r="K78" s="395"/>
      <c r="L78" s="395"/>
      <c r="M78" s="395"/>
      <c r="N78" s="395"/>
      <c r="O78" s="395"/>
    </row>
    <row r="79" spans="1:15" s="133" customFormat="1" ht="27" thickBot="1">
      <c r="A79" s="2072" t="s">
        <v>1224</v>
      </c>
      <c r="B79" s="2073"/>
      <c r="C79" s="2073"/>
      <c r="D79" s="2073"/>
      <c r="E79" s="2073"/>
      <c r="F79" s="2074"/>
    </row>
    <row r="80" spans="1:15" s="133" customFormat="1" ht="24" thickBot="1">
      <c r="A80" s="2203" t="s">
        <v>1225</v>
      </c>
      <c r="B80" s="2204"/>
      <c r="C80" s="2204"/>
      <c r="D80" s="2204"/>
      <c r="E80" s="2204"/>
      <c r="F80" s="2205"/>
    </row>
    <row r="81" spans="1:22" s="133" customFormat="1" ht="41.25" customHeight="1" thickBot="1">
      <c r="A81" s="2052" t="s">
        <v>1374</v>
      </c>
      <c r="B81" s="2053"/>
      <c r="C81" s="2053"/>
      <c r="D81" s="2053"/>
      <c r="E81" s="2053"/>
      <c r="F81" s="2223"/>
    </row>
    <row r="82" spans="1:22" s="133" customFormat="1" ht="39" customHeight="1" thickBot="1">
      <c r="A82" s="2052" t="s">
        <v>1934</v>
      </c>
      <c r="B82" s="2053"/>
      <c r="C82" s="2053"/>
      <c r="D82" s="2053"/>
      <c r="E82" s="2053"/>
      <c r="F82" s="2223"/>
    </row>
    <row r="83" spans="1:22" s="133" customFormat="1" ht="27" thickBot="1">
      <c r="A83" s="2072" t="s">
        <v>1229</v>
      </c>
      <c r="B83" s="2073"/>
      <c r="C83" s="2073"/>
      <c r="D83" s="2073"/>
      <c r="E83" s="2073"/>
      <c r="F83" s="2074"/>
    </row>
    <row r="84" spans="1:22" s="133" customFormat="1" ht="24" thickBot="1">
      <c r="A84" s="2203" t="s">
        <v>1230</v>
      </c>
      <c r="B84" s="2204"/>
      <c r="C84" s="2204"/>
      <c r="D84" s="2204"/>
      <c r="E84" s="2204"/>
      <c r="F84" s="2205"/>
      <c r="H84" s="397"/>
    </row>
    <row r="85" spans="1:22" s="141" customFormat="1" ht="34.5" thickBot="1">
      <c r="A85" s="1822" t="s">
        <v>1929</v>
      </c>
      <c r="B85" s="1823"/>
      <c r="C85" s="1823"/>
      <c r="D85" s="754"/>
      <c r="E85" s="774" t="s">
        <v>1232</v>
      </c>
      <c r="F85" s="775"/>
      <c r="G85" s="89"/>
      <c r="H85" s="89"/>
      <c r="I85" s="89"/>
      <c r="J85" s="89"/>
      <c r="K85" s="66"/>
      <c r="L85" s="66"/>
      <c r="M85" s="66"/>
      <c r="N85" s="66"/>
      <c r="O85" s="66"/>
      <c r="P85" s="89"/>
      <c r="Q85" s="89"/>
      <c r="R85" s="89"/>
      <c r="S85" s="89"/>
      <c r="T85" s="89"/>
      <c r="U85" s="89"/>
      <c r="V85" s="90"/>
    </row>
    <row r="86" spans="1:22" s="133" customFormat="1" ht="17.25" customHeight="1" thickBot="1">
      <c r="A86" s="2206" t="s">
        <v>1344</v>
      </c>
      <c r="B86" s="2207"/>
      <c r="C86" s="2207"/>
      <c r="D86" s="2207"/>
      <c r="E86" s="2207"/>
      <c r="F86" s="2208"/>
    </row>
    <row r="87" spans="1:22" s="398" customFormat="1" ht="15.75" thickBot="1">
      <c r="A87" s="301" t="s">
        <v>1234</v>
      </c>
      <c r="B87" s="302"/>
      <c r="C87" s="302"/>
      <c r="D87" s="302"/>
      <c r="E87" s="302"/>
      <c r="F87" s="303"/>
    </row>
    <row r="88" spans="1:22" s="52" customFormat="1" ht="24" thickBot="1">
      <c r="A88" s="1320" t="s">
        <v>1235</v>
      </c>
      <c r="B88" s="1321"/>
      <c r="C88" s="1322"/>
      <c r="D88" s="1320" t="s">
        <v>1236</v>
      </c>
      <c r="E88" s="1321"/>
      <c r="F88" s="1322"/>
      <c r="R88" s="156"/>
      <c r="S88" s="156"/>
      <c r="T88" s="156"/>
      <c r="U88" s="156"/>
      <c r="V88" s="156"/>
    </row>
    <row r="89" spans="1:22" s="52" customFormat="1" ht="24" thickBot="1">
      <c r="A89" s="1320" t="s">
        <v>1237</v>
      </c>
      <c r="B89" s="1321"/>
      <c r="C89" s="1322"/>
      <c r="D89" s="1320" t="s">
        <v>1238</v>
      </c>
      <c r="E89" s="1321"/>
      <c r="F89" s="1322"/>
      <c r="R89" s="156"/>
      <c r="S89" s="156"/>
      <c r="T89" s="156"/>
      <c r="U89" s="156"/>
      <c r="V89" s="156"/>
    </row>
    <row r="90" spans="1:22" s="52" customFormat="1" ht="24" thickBot="1">
      <c r="A90" s="304" t="s">
        <v>1239</v>
      </c>
      <c r="B90" s="305" t="s">
        <v>1240</v>
      </c>
      <c r="C90" s="1315" t="s">
        <v>1241</v>
      </c>
      <c r="D90" s="304" t="s">
        <v>1239</v>
      </c>
      <c r="E90" s="305" t="s">
        <v>1240</v>
      </c>
      <c r="F90" s="1315" t="s">
        <v>1242</v>
      </c>
      <c r="R90" s="156"/>
      <c r="S90" s="156"/>
      <c r="T90" s="156"/>
      <c r="U90" s="156"/>
      <c r="V90" s="156"/>
    </row>
    <row r="91" spans="1:22" s="52" customFormat="1" ht="24" thickBot="1">
      <c r="A91" s="304" t="s">
        <v>1243</v>
      </c>
      <c r="B91" s="305" t="s">
        <v>1243</v>
      </c>
      <c r="C91" s="1316"/>
      <c r="D91" s="304" t="s">
        <v>1244</v>
      </c>
      <c r="E91" s="305" t="s">
        <v>1244</v>
      </c>
      <c r="F91" s="1316"/>
      <c r="H91" s="399"/>
      <c r="R91" s="156"/>
      <c r="S91" s="156"/>
      <c r="T91" s="156"/>
      <c r="U91" s="156"/>
      <c r="V91" s="156"/>
    </row>
    <row r="92" spans="1:22" s="52" customFormat="1" ht="19.5" thickBot="1">
      <c r="A92" s="400">
        <f>'[16]Rel. Gestão'!BJ13</f>
        <v>0</v>
      </c>
      <c r="B92" s="400">
        <f>'[16]Rel. Gestão'!BL13</f>
        <v>0</v>
      </c>
      <c r="C92" s="401">
        <f>'[16]Rel. Gestão'!BN13</f>
        <v>0</v>
      </c>
      <c r="D92" s="787" t="s">
        <v>1159</v>
      </c>
      <c r="E92" s="402">
        <f>'[16]Rel. Gestão'!BP13</f>
        <v>0</v>
      </c>
      <c r="F92" s="403">
        <f>'[16]Rel. Gestão'!BQ13</f>
        <v>0</v>
      </c>
      <c r="R92" s="156"/>
      <c r="S92" s="156"/>
      <c r="T92" s="156"/>
      <c r="U92" s="156"/>
      <c r="V92" s="156"/>
    </row>
    <row r="93" spans="1:22" s="52" customFormat="1" ht="19.5" thickBot="1">
      <c r="A93" s="400"/>
      <c r="B93" s="400"/>
      <c r="C93" s="401"/>
      <c r="D93" s="402"/>
      <c r="E93" s="402"/>
      <c r="F93" s="403"/>
      <c r="R93" s="156"/>
      <c r="S93" s="156"/>
      <c r="T93" s="156"/>
      <c r="U93" s="156"/>
      <c r="V93" s="156"/>
    </row>
    <row r="94" spans="1:22" s="52" customFormat="1" ht="21.75" thickBot="1">
      <c r="A94" s="2214" t="s">
        <v>1245</v>
      </c>
      <c r="B94" s="2215"/>
      <c r="C94" s="2215"/>
      <c r="D94" s="2215"/>
      <c r="E94" s="2215"/>
      <c r="F94" s="2216"/>
      <c r="H94" s="156"/>
      <c r="I94" s="156"/>
      <c r="J94" s="156"/>
      <c r="K94" s="156"/>
      <c r="L94" s="156"/>
      <c r="M94" s="156"/>
      <c r="N94" s="156"/>
      <c r="O94" s="156"/>
      <c r="P94" s="156"/>
      <c r="Q94" s="156"/>
      <c r="R94" s="156"/>
      <c r="S94" s="156"/>
      <c r="T94" s="156"/>
      <c r="U94" s="156"/>
      <c r="V94" s="156"/>
    </row>
    <row r="95" spans="1:22" s="52" customFormat="1" ht="21.75" thickBot="1">
      <c r="A95" s="2209" t="s">
        <v>1246</v>
      </c>
      <c r="B95" s="2210"/>
      <c r="C95" s="2209" t="s">
        <v>1247</v>
      </c>
      <c r="D95" s="2210"/>
      <c r="E95" s="2209" t="s">
        <v>1248</v>
      </c>
      <c r="F95" s="2211"/>
      <c r="H95" s="156"/>
      <c r="I95" s="156"/>
      <c r="J95" s="156"/>
      <c r="K95" s="156"/>
      <c r="L95" s="156"/>
      <c r="M95" s="156"/>
      <c r="N95" s="156"/>
      <c r="O95" s="156"/>
      <c r="P95" s="156"/>
      <c r="Q95" s="156"/>
      <c r="R95" s="156"/>
      <c r="S95" s="156"/>
      <c r="T95" s="156"/>
      <c r="U95" s="156"/>
      <c r="V95" s="156"/>
    </row>
    <row r="96" spans="1:22" s="52" customFormat="1" ht="21.75" thickBot="1">
      <c r="A96" s="2212">
        <f>'[16]Rel. Gestão'!BR13</f>
        <v>0</v>
      </c>
      <c r="B96" s="2213"/>
      <c r="C96" s="2212">
        <f>'[16]Rel. Gestão'!BS13</f>
        <v>0</v>
      </c>
      <c r="D96" s="2213"/>
      <c r="E96" s="2212">
        <f>'[16]Rel. Gestão'!BP31</f>
        <v>0</v>
      </c>
      <c r="F96" s="2213"/>
      <c r="G96" s="404"/>
      <c r="H96" s="405"/>
      <c r="I96" s="405"/>
      <c r="J96" s="405"/>
      <c r="K96" s="405"/>
      <c r="L96" s="405"/>
      <c r="M96" s="405"/>
      <c r="N96" s="405"/>
      <c r="O96" s="405"/>
      <c r="P96" s="405"/>
      <c r="Q96" s="405"/>
      <c r="R96" s="405"/>
      <c r="S96" s="405"/>
      <c r="T96" s="405"/>
      <c r="U96" s="405"/>
      <c r="V96" s="405"/>
    </row>
    <row r="97" spans="1:22" s="52" customFormat="1" ht="15.75" thickBot="1">
      <c r="A97" s="162"/>
      <c r="B97" s="162"/>
      <c r="C97" s="406"/>
      <c r="D97" s="406"/>
      <c r="E97" s="406"/>
      <c r="F97" s="406"/>
      <c r="H97" s="156"/>
      <c r="I97" s="156"/>
      <c r="J97" s="156"/>
      <c r="K97" s="156"/>
      <c r="L97" s="156"/>
      <c r="M97" s="156"/>
      <c r="N97" s="156"/>
      <c r="O97" s="156"/>
      <c r="P97" s="156"/>
      <c r="Q97" s="156"/>
      <c r="R97" s="156"/>
      <c r="S97" s="156"/>
      <c r="T97" s="156"/>
      <c r="U97" s="156"/>
      <c r="V97" s="156"/>
    </row>
    <row r="98" spans="1:22" s="52" customFormat="1" ht="21.75" thickBot="1">
      <c r="A98" s="2197" t="s">
        <v>1249</v>
      </c>
      <c r="B98" s="2198"/>
      <c r="C98" s="2198"/>
      <c r="D98" s="2198"/>
      <c r="E98" s="2198"/>
      <c r="F98" s="2199"/>
      <c r="H98" s="156"/>
      <c r="I98" s="156"/>
      <c r="J98" s="156"/>
      <c r="K98" s="156"/>
      <c r="L98" s="156"/>
      <c r="M98" s="156"/>
      <c r="N98" s="156"/>
      <c r="O98" s="156"/>
      <c r="P98" s="156"/>
      <c r="Q98" s="156"/>
      <c r="R98" s="156"/>
      <c r="S98" s="156"/>
      <c r="T98" s="156"/>
      <c r="U98" s="156"/>
      <c r="V98" s="156"/>
    </row>
    <row r="99" spans="1:22" s="133" customFormat="1" ht="15">
      <c r="A99" s="407"/>
      <c r="B99" s="408"/>
      <c r="C99" s="408"/>
      <c r="D99" s="408"/>
      <c r="E99" s="408"/>
      <c r="F99" s="409"/>
    </row>
    <row r="100" spans="1:22" s="133" customFormat="1" ht="18.75">
      <c r="A100" s="780" t="s">
        <v>1932</v>
      </c>
      <c r="B100" s="781"/>
      <c r="C100" s="781"/>
      <c r="D100" s="781"/>
      <c r="E100" s="781"/>
      <c r="F100" s="409"/>
    </row>
    <row r="101" spans="1:22" s="133" customFormat="1" ht="18.75">
      <c r="A101" s="780" t="s">
        <v>1910</v>
      </c>
      <c r="B101" s="781"/>
      <c r="C101" s="781"/>
      <c r="D101" s="781"/>
      <c r="E101" s="781"/>
      <c r="F101" s="409"/>
    </row>
    <row r="102" spans="1:22" s="133" customFormat="1" ht="18.75">
      <c r="A102" s="780" t="s">
        <v>1311</v>
      </c>
      <c r="B102" s="781"/>
      <c r="C102" s="781"/>
      <c r="D102" s="781"/>
      <c r="E102" s="781"/>
      <c r="F102" s="409"/>
    </row>
    <row r="103" spans="1:22" s="133" customFormat="1" ht="18.75">
      <c r="A103" s="780" t="s">
        <v>1312</v>
      </c>
      <c r="B103" s="781"/>
      <c r="C103" s="781"/>
      <c r="D103" s="781"/>
      <c r="E103" s="781"/>
      <c r="F103" s="409"/>
    </row>
    <row r="104" spans="1:22" s="133" customFormat="1" ht="15.75" thickBot="1">
      <c r="A104" s="410"/>
      <c r="B104" s="411"/>
      <c r="C104" s="411"/>
      <c r="D104" s="411"/>
      <c r="E104" s="411"/>
      <c r="F104" s="412"/>
    </row>
    <row r="105" spans="1:22" s="133" customFormat="1" ht="18" thickBot="1">
      <c r="A105" s="1504" t="s">
        <v>1250</v>
      </c>
      <c r="B105" s="1505"/>
      <c r="C105" s="1505"/>
      <c r="D105" s="1505"/>
      <c r="E105" s="1505"/>
      <c r="F105" s="1506"/>
    </row>
    <row r="106" spans="1:22" s="133" customFormat="1" ht="15.75" thickBot="1">
      <c r="A106" s="2200" t="s">
        <v>1251</v>
      </c>
      <c r="B106" s="2201"/>
      <c r="C106" s="2202"/>
      <c r="D106" s="413" t="s">
        <v>1252</v>
      </c>
      <c r="E106" s="414" t="s">
        <v>1253</v>
      </c>
      <c r="F106" s="415" t="s">
        <v>1254</v>
      </c>
    </row>
    <row r="107" spans="1:22" s="133" customFormat="1" ht="24" thickBot="1">
      <c r="A107" s="1507" t="s">
        <v>1052</v>
      </c>
      <c r="B107" s="1508"/>
      <c r="C107" s="1509"/>
      <c r="D107" s="416" t="s">
        <v>1178</v>
      </c>
      <c r="E107" s="417"/>
      <c r="F107" s="418"/>
    </row>
    <row r="108" spans="1:22" s="133" customFormat="1" ht="24" thickBot="1">
      <c r="A108" s="2194" t="s">
        <v>239</v>
      </c>
      <c r="B108" s="2195"/>
      <c r="C108" s="2196"/>
      <c r="D108" s="416" t="s">
        <v>1350</v>
      </c>
      <c r="E108" s="417"/>
      <c r="F108" s="418"/>
    </row>
    <row r="109" spans="1:22" s="133" customFormat="1" ht="24" thickBot="1">
      <c r="A109" s="1507"/>
      <c r="B109" s="1508"/>
      <c r="C109" s="1509"/>
      <c r="D109" s="416" t="s">
        <v>1258</v>
      </c>
      <c r="E109" s="417"/>
      <c r="F109" s="418"/>
    </row>
    <row r="110" spans="1:22" s="133" customFormat="1" ht="24" thickBot="1">
      <c r="A110" s="1507" t="s">
        <v>816</v>
      </c>
      <c r="B110" s="1508"/>
      <c r="C110" s="1509"/>
      <c r="D110" s="416" t="s">
        <v>1259</v>
      </c>
      <c r="E110" s="417"/>
      <c r="F110" s="418"/>
    </row>
    <row r="111" spans="1:22" s="133" customFormat="1" ht="38.25" thickBot="1">
      <c r="A111" s="1507" t="s">
        <v>856</v>
      </c>
      <c r="B111" s="1508"/>
      <c r="C111" s="1509"/>
      <c r="D111" s="416" t="s">
        <v>1375</v>
      </c>
      <c r="E111" s="417"/>
      <c r="F111" s="418"/>
    </row>
    <row r="112" spans="1:22" s="133" customFormat="1" ht="18" thickBot="1">
      <c r="A112" s="1504" t="s">
        <v>1261</v>
      </c>
      <c r="B112" s="1505"/>
      <c r="C112" s="1505"/>
      <c r="D112" s="1505"/>
      <c r="E112" s="1505"/>
      <c r="F112" s="1506"/>
    </row>
    <row r="113" spans="1:16" s="133" customFormat="1" ht="15.75" thickBot="1">
      <c r="A113" s="2191" t="s">
        <v>1317</v>
      </c>
      <c r="B113" s="2192"/>
      <c r="C113" s="2192"/>
      <c r="D113" s="2192"/>
      <c r="E113" s="2192"/>
      <c r="F113" s="2193"/>
    </row>
    <row r="114" spans="1:16" s="133" customFormat="1" ht="15.75" thickBot="1">
      <c r="A114" s="2191" t="s">
        <v>1318</v>
      </c>
      <c r="B114" s="2192"/>
      <c r="C114" s="2192"/>
      <c r="D114" s="2192"/>
      <c r="E114" s="2192"/>
      <c r="F114" s="2193"/>
    </row>
    <row r="115" spans="1:16" s="133" customFormat="1" ht="15.75" thickBot="1">
      <c r="A115" s="2191" t="s">
        <v>1319</v>
      </c>
      <c r="B115" s="2192"/>
      <c r="C115" s="2192"/>
      <c r="D115" s="2192"/>
      <c r="E115" s="2192"/>
      <c r="F115" s="2193"/>
    </row>
    <row r="116" spans="1:16" s="133" customFormat="1" ht="15.75" thickBot="1">
      <c r="A116" s="2191" t="s">
        <v>1263</v>
      </c>
      <c r="B116" s="2192"/>
      <c r="C116" s="2192"/>
      <c r="D116" s="2192"/>
      <c r="E116" s="2192"/>
      <c r="F116" s="2193"/>
    </row>
    <row r="117" spans="1:16" s="133" customFormat="1" ht="15.75" thickBot="1">
      <c r="A117" s="2191" t="s">
        <v>1264</v>
      </c>
      <c r="B117" s="2192"/>
      <c r="C117" s="2192"/>
      <c r="D117" s="2192"/>
      <c r="E117" s="2192"/>
      <c r="F117" s="2193"/>
    </row>
    <row r="118" spans="1:16" s="133" customFormat="1" ht="15"/>
    <row r="119" spans="1:16" s="133" customFormat="1" ht="15">
      <c r="A119" s="419" t="s">
        <v>1376</v>
      </c>
      <c r="B119" s="419"/>
      <c r="C119" s="419"/>
    </row>
    <row r="120" spans="1:16" s="133" customFormat="1" ht="15">
      <c r="A120" s="420" t="s">
        <v>1113</v>
      </c>
      <c r="B120" s="421" t="s">
        <v>1265</v>
      </c>
      <c r="C120" s="421" t="s">
        <v>1266</v>
      </c>
    </row>
    <row r="121" spans="1:16" s="133" customFormat="1" ht="15">
      <c r="A121" s="422" t="s">
        <v>1267</v>
      </c>
      <c r="B121" s="423" t="s">
        <v>24</v>
      </c>
      <c r="C121" s="423" t="s">
        <v>1268</v>
      </c>
    </row>
    <row r="122" spans="1:16" s="133" customFormat="1" ht="94.5" customHeight="1">
      <c r="A122" s="424" t="s">
        <v>240</v>
      </c>
      <c r="B122" s="425">
        <v>1</v>
      </c>
      <c r="C122" s="425">
        <v>12</v>
      </c>
    </row>
    <row r="123" spans="1:16" s="133" customFormat="1" ht="104.25" customHeight="1">
      <c r="A123" s="424" t="s">
        <v>1930</v>
      </c>
      <c r="B123" s="425">
        <v>1</v>
      </c>
      <c r="C123" s="425">
        <v>12</v>
      </c>
    </row>
    <row r="124" spans="1:16" s="133" customFormat="1" ht="80.25" customHeight="1">
      <c r="A124" s="424" t="s">
        <v>245</v>
      </c>
      <c r="B124" s="425">
        <v>1</v>
      </c>
      <c r="C124" s="425">
        <v>12</v>
      </c>
    </row>
    <row r="125" spans="1:16" s="133" customFormat="1" ht="145.5" customHeight="1">
      <c r="A125" s="424" t="s">
        <v>1931</v>
      </c>
      <c r="B125" s="425">
        <v>1</v>
      </c>
      <c r="C125" s="425">
        <v>12</v>
      </c>
    </row>
    <row r="126" spans="1:16" s="133" customFormat="1" ht="89.25" customHeight="1">
      <c r="A126" s="424" t="s">
        <v>253</v>
      </c>
      <c r="B126" s="425">
        <v>1</v>
      </c>
      <c r="C126" s="425">
        <v>12</v>
      </c>
    </row>
    <row r="127" spans="1:16" ht="45.75" customHeight="1">
      <c r="P127" s="66"/>
    </row>
    <row r="128" spans="1:16" ht="45.75" customHeight="1">
      <c r="P128" s="66"/>
    </row>
    <row r="129" spans="1:22" ht="45.75" customHeight="1">
      <c r="P129" s="66"/>
    </row>
    <row r="130" spans="1:22" ht="45.75" customHeight="1">
      <c r="P130" s="66"/>
    </row>
    <row r="131" spans="1:22" ht="45.75" customHeight="1">
      <c r="P131" s="66"/>
    </row>
    <row r="132" spans="1:22" ht="45.75" customHeight="1">
      <c r="P132" s="66"/>
    </row>
    <row r="133" spans="1:22" ht="45.75" customHeight="1">
      <c r="P133" s="66"/>
    </row>
    <row r="134" spans="1:22" ht="45.75" customHeight="1">
      <c r="P134" s="66"/>
    </row>
    <row r="135" spans="1:22" ht="45.75" customHeight="1">
      <c r="P135" s="66"/>
    </row>
    <row r="136" spans="1:22" ht="45.75" customHeight="1">
      <c r="P136" s="66"/>
    </row>
    <row r="137" spans="1:22" ht="35.25" customHeight="1"/>
    <row r="138" spans="1:22" ht="24.95" customHeight="1">
      <c r="A138" s="2295" t="s">
        <v>363</v>
      </c>
      <c r="B138" s="2296"/>
      <c r="C138" s="2296"/>
      <c r="D138" s="2296"/>
      <c r="E138" s="2296"/>
      <c r="F138" s="2296"/>
      <c r="G138" s="2296"/>
      <c r="H138" s="2296"/>
      <c r="I138" s="2296"/>
      <c r="J138" s="2296"/>
      <c r="K138" s="2296"/>
      <c r="L138" s="2296"/>
      <c r="M138" s="2296"/>
      <c r="N138" s="2296"/>
      <c r="O138" s="2296"/>
      <c r="P138" s="2296"/>
      <c r="Q138" s="2296"/>
      <c r="R138" s="2296"/>
      <c r="S138" s="2296"/>
      <c r="T138" s="2296"/>
      <c r="U138" s="2296"/>
      <c r="V138" s="2297"/>
    </row>
    <row r="139" spans="1:22" ht="24.95" customHeight="1">
      <c r="A139" s="2298" t="s">
        <v>1154</v>
      </c>
      <c r="B139" s="2298"/>
      <c r="C139" s="2298"/>
      <c r="D139" s="2298"/>
      <c r="E139" s="2298"/>
      <c r="F139" s="2298"/>
      <c r="G139" s="2298"/>
      <c r="H139" s="2298"/>
      <c r="I139" s="2298"/>
      <c r="J139" s="2298"/>
      <c r="K139" s="2298"/>
      <c r="L139" s="2298"/>
      <c r="M139" s="2298"/>
      <c r="N139" s="2298"/>
      <c r="O139" s="2298"/>
      <c r="P139" s="2298"/>
      <c r="Q139" s="2298"/>
      <c r="R139" s="2298"/>
      <c r="S139" s="2298"/>
      <c r="T139" s="2298"/>
      <c r="U139" s="2298"/>
      <c r="V139" s="2298"/>
    </row>
    <row r="140" spans="1:22" ht="35.25" customHeight="1">
      <c r="A140" s="995" t="s">
        <v>0</v>
      </c>
      <c r="B140" s="996"/>
      <c r="C140" s="996"/>
      <c r="D140" s="996"/>
      <c r="E140" s="996"/>
      <c r="F140" s="996"/>
      <c r="G140" s="996"/>
      <c r="H140" s="996"/>
      <c r="I140" s="997"/>
      <c r="J140" s="1496" t="s">
        <v>238</v>
      </c>
      <c r="K140" s="1497"/>
      <c r="L140" s="1497"/>
      <c r="M140" s="1497"/>
      <c r="N140" s="1497"/>
      <c r="O140" s="1497"/>
      <c r="P140" s="1497"/>
      <c r="Q140" s="1497"/>
      <c r="R140" s="1497"/>
      <c r="S140" s="1497"/>
      <c r="T140" s="1497"/>
      <c r="U140" s="1497"/>
      <c r="V140" s="1498"/>
    </row>
    <row r="141" spans="1:22" ht="39.75" customHeight="1">
      <c r="A141" s="995" t="s">
        <v>1</v>
      </c>
      <c r="B141" s="996"/>
      <c r="C141" s="996"/>
      <c r="D141" s="996"/>
      <c r="E141" s="996"/>
      <c r="F141" s="996"/>
      <c r="G141" s="996"/>
      <c r="H141" s="996"/>
      <c r="I141" s="997"/>
      <c r="J141" s="1496" t="s">
        <v>239</v>
      </c>
      <c r="K141" s="1497"/>
      <c r="L141" s="1497"/>
      <c r="M141" s="1497"/>
      <c r="N141" s="1497"/>
      <c r="O141" s="1497"/>
      <c r="P141" s="1497"/>
      <c r="Q141" s="1497"/>
      <c r="R141" s="1497"/>
      <c r="S141" s="1497"/>
      <c r="T141" s="1497"/>
      <c r="U141" s="1497"/>
      <c r="V141" s="1498"/>
    </row>
    <row r="142" spans="1:22" ht="31.5" customHeight="1">
      <c r="A142" s="995" t="s">
        <v>2</v>
      </c>
      <c r="B142" s="996"/>
      <c r="C142" s="996"/>
      <c r="D142" s="996"/>
      <c r="E142" s="996"/>
      <c r="F142" s="996"/>
      <c r="G142" s="996"/>
      <c r="H142" s="996"/>
      <c r="I142" s="997"/>
      <c r="J142" s="1496" t="s">
        <v>58</v>
      </c>
      <c r="K142" s="1497"/>
      <c r="L142" s="1497"/>
      <c r="M142" s="1497"/>
      <c r="N142" s="1497"/>
      <c r="O142" s="1497"/>
      <c r="P142" s="1497"/>
      <c r="Q142" s="1497"/>
      <c r="R142" s="1497"/>
      <c r="S142" s="1497"/>
      <c r="T142" s="1497"/>
      <c r="U142" s="1497"/>
      <c r="V142" s="1498"/>
    </row>
    <row r="143" spans="1:22" ht="40.5" customHeight="1">
      <c r="A143" s="995" t="s">
        <v>4</v>
      </c>
      <c r="B143" s="996"/>
      <c r="C143" s="996"/>
      <c r="D143" s="996"/>
      <c r="E143" s="996"/>
      <c r="F143" s="996"/>
      <c r="G143" s="996"/>
      <c r="H143" s="996"/>
      <c r="I143" s="997"/>
      <c r="J143" s="1496" t="s">
        <v>879</v>
      </c>
      <c r="K143" s="1497"/>
      <c r="L143" s="1497"/>
      <c r="M143" s="1497"/>
      <c r="N143" s="1497"/>
      <c r="O143" s="1497"/>
      <c r="P143" s="1497"/>
      <c r="Q143" s="1497"/>
      <c r="R143" s="1497"/>
      <c r="S143" s="1497"/>
      <c r="T143" s="1497"/>
      <c r="U143" s="1497"/>
      <c r="V143" s="1498"/>
    </row>
    <row r="144" spans="1:22" ht="63" customHeight="1">
      <c r="A144" s="995" t="s">
        <v>1409</v>
      </c>
      <c r="B144" s="996"/>
      <c r="C144" s="996"/>
      <c r="D144" s="996"/>
      <c r="E144" s="996"/>
      <c r="F144" s="996"/>
      <c r="G144" s="996"/>
      <c r="H144" s="996"/>
      <c r="I144" s="997"/>
      <c r="J144" s="1496" t="s">
        <v>1936</v>
      </c>
      <c r="K144" s="1497"/>
      <c r="L144" s="1497"/>
      <c r="M144" s="1497"/>
      <c r="N144" s="1497"/>
      <c r="O144" s="1497"/>
      <c r="P144" s="1497"/>
      <c r="Q144" s="1497"/>
      <c r="R144" s="1497"/>
      <c r="S144" s="1497"/>
      <c r="T144" s="1497"/>
      <c r="U144" s="1497"/>
      <c r="V144" s="1498"/>
    </row>
    <row r="145" spans="1:23" ht="51" customHeight="1">
      <c r="A145" s="995" t="s">
        <v>1410</v>
      </c>
      <c r="B145" s="996"/>
      <c r="C145" s="996"/>
      <c r="D145" s="996"/>
      <c r="E145" s="996"/>
      <c r="F145" s="996"/>
      <c r="G145" s="996"/>
      <c r="H145" s="996"/>
      <c r="I145" s="997"/>
      <c r="J145" s="1496" t="s">
        <v>109</v>
      </c>
      <c r="K145" s="1497"/>
      <c r="L145" s="1497"/>
      <c r="M145" s="1497"/>
      <c r="N145" s="1497"/>
      <c r="O145" s="1497"/>
      <c r="P145" s="1497"/>
      <c r="Q145" s="1497"/>
      <c r="R145" s="1497"/>
      <c r="S145" s="1497"/>
      <c r="T145" s="1497"/>
      <c r="U145" s="1497"/>
      <c r="V145" s="1498"/>
    </row>
    <row r="146" spans="1:23" ht="48.75" customHeight="1">
      <c r="A146" s="995" t="s">
        <v>1411</v>
      </c>
      <c r="B146" s="996"/>
      <c r="C146" s="996"/>
      <c r="D146" s="996"/>
      <c r="E146" s="996"/>
      <c r="F146" s="996"/>
      <c r="G146" s="996"/>
      <c r="H146" s="996"/>
      <c r="I146" s="997"/>
      <c r="J146" s="1496" t="s">
        <v>56</v>
      </c>
      <c r="K146" s="1497"/>
      <c r="L146" s="1497"/>
      <c r="M146" s="1497"/>
      <c r="N146" s="1497"/>
      <c r="O146" s="1497"/>
      <c r="P146" s="1497"/>
      <c r="Q146" s="1497"/>
      <c r="R146" s="1497"/>
      <c r="S146" s="1497"/>
      <c r="T146" s="1497"/>
      <c r="U146" s="1497"/>
      <c r="V146" s="1498"/>
    </row>
    <row r="147" spans="1:23" ht="102.75" customHeight="1">
      <c r="A147" s="1001" t="s">
        <v>9</v>
      </c>
      <c r="B147" s="1002"/>
      <c r="C147" s="1002"/>
      <c r="D147" s="1002"/>
      <c r="E147" s="1002"/>
      <c r="F147" s="1002"/>
      <c r="G147" s="1002"/>
      <c r="H147" s="1002"/>
      <c r="I147" s="1003"/>
      <c r="J147" s="1466" t="s">
        <v>1935</v>
      </c>
      <c r="K147" s="1467"/>
      <c r="L147" s="1467"/>
      <c r="M147" s="1467"/>
      <c r="N147" s="1467"/>
      <c r="O147" s="1467"/>
      <c r="P147" s="1467"/>
      <c r="Q147" s="1467"/>
      <c r="R147" s="1467"/>
      <c r="S147" s="1467"/>
      <c r="T147" s="1467"/>
      <c r="U147" s="1467"/>
      <c r="V147" s="1468"/>
    </row>
    <row r="148" spans="1:23" s="55" customFormat="1" ht="18" customHeight="1">
      <c r="A148" s="1007"/>
      <c r="B148" s="1007"/>
      <c r="C148" s="1007"/>
      <c r="D148" s="1007"/>
      <c r="E148" s="1007"/>
      <c r="F148" s="1007"/>
      <c r="G148" s="1007"/>
      <c r="H148" s="1007"/>
      <c r="I148" s="1007"/>
      <c r="J148" s="1007"/>
      <c r="K148" s="1007"/>
      <c r="L148" s="1007"/>
      <c r="M148" s="1007"/>
      <c r="N148" s="1007"/>
      <c r="O148" s="1007"/>
      <c r="P148" s="1007"/>
      <c r="Q148" s="1007"/>
      <c r="R148" s="1007"/>
      <c r="S148" s="1007"/>
      <c r="T148" s="1007"/>
      <c r="U148" s="1007"/>
      <c r="V148" s="1007"/>
      <c r="W148" s="52"/>
    </row>
    <row r="149" spans="1:23">
      <c r="A149" s="1024" t="s">
        <v>10</v>
      </c>
      <c r="B149" s="1024" t="s">
        <v>11</v>
      </c>
      <c r="C149" s="1009" t="s">
        <v>12</v>
      </c>
      <c r="D149" s="1010"/>
      <c r="E149" s="1010"/>
      <c r="F149" s="1010"/>
      <c r="G149" s="1010"/>
      <c r="H149" s="1011"/>
      <c r="I149" s="1009" t="s">
        <v>13</v>
      </c>
      <c r="J149" s="1011"/>
      <c r="K149" s="1009" t="s">
        <v>14</v>
      </c>
      <c r="L149" s="1010"/>
      <c r="M149" s="1010"/>
      <c r="N149" s="1010"/>
      <c r="O149" s="1010"/>
      <c r="P149" s="1010"/>
      <c r="Q149" s="1010"/>
      <c r="R149" s="1011"/>
      <c r="S149" s="1009" t="s">
        <v>15</v>
      </c>
      <c r="T149" s="1011"/>
      <c r="U149" s="2288" t="s">
        <v>1169</v>
      </c>
      <c r="V149" s="1024" t="s">
        <v>17</v>
      </c>
      <c r="W149" s="52"/>
    </row>
    <row r="150" spans="1:23" ht="45.75" customHeight="1">
      <c r="A150" s="2291"/>
      <c r="B150" s="2291"/>
      <c r="C150" s="1024" t="s">
        <v>18</v>
      </c>
      <c r="D150" s="1024" t="s">
        <v>19</v>
      </c>
      <c r="E150" s="1024" t="s">
        <v>20</v>
      </c>
      <c r="F150" s="1024" t="s">
        <v>21</v>
      </c>
      <c r="G150" s="1024" t="s">
        <v>22</v>
      </c>
      <c r="H150" s="1024" t="s">
        <v>23</v>
      </c>
      <c r="I150" s="1024" t="s">
        <v>24</v>
      </c>
      <c r="J150" s="1024" t="s">
        <v>25</v>
      </c>
      <c r="K150" s="1024" t="s">
        <v>27</v>
      </c>
      <c r="L150" s="1019" t="s">
        <v>1170</v>
      </c>
      <c r="M150" s="1021" t="s">
        <v>26</v>
      </c>
      <c r="N150" s="1022"/>
      <c r="O150" s="2294"/>
      <c r="P150" s="1021" t="s">
        <v>54</v>
      </c>
      <c r="Q150" s="1022"/>
      <c r="R150" s="1023"/>
      <c r="S150" s="2292" t="s">
        <v>1167</v>
      </c>
      <c r="T150" s="1024" t="s">
        <v>1168</v>
      </c>
      <c r="U150" s="2289"/>
      <c r="V150" s="2291"/>
      <c r="W150" s="52"/>
    </row>
    <row r="151" spans="1:23" ht="87" customHeight="1">
      <c r="A151" s="1026"/>
      <c r="B151" s="1026"/>
      <c r="C151" s="1026"/>
      <c r="D151" s="1026"/>
      <c r="E151" s="1026"/>
      <c r="F151" s="1026"/>
      <c r="G151" s="1026"/>
      <c r="H151" s="1026"/>
      <c r="I151" s="1026"/>
      <c r="J151" s="1026"/>
      <c r="K151" s="1026"/>
      <c r="L151" s="1020"/>
      <c r="M151" s="150" t="s">
        <v>30</v>
      </c>
      <c r="N151" s="150" t="s">
        <v>31</v>
      </c>
      <c r="O151" s="150" t="s">
        <v>32</v>
      </c>
      <c r="P151" s="150" t="s">
        <v>1171</v>
      </c>
      <c r="Q151" s="150" t="s">
        <v>1172</v>
      </c>
      <c r="R151" s="150" t="s">
        <v>1173</v>
      </c>
      <c r="S151" s="2293"/>
      <c r="T151" s="1026"/>
      <c r="U151" s="2290"/>
      <c r="V151" s="1026"/>
      <c r="W151" s="52"/>
    </row>
    <row r="152" spans="1:23" ht="380.25" customHeight="1">
      <c r="A152" s="220">
        <v>1</v>
      </c>
      <c r="B152" s="220"/>
      <c r="C152" s="220" t="s">
        <v>240</v>
      </c>
      <c r="D152" s="220" t="s">
        <v>241</v>
      </c>
      <c r="E152" s="220" t="s">
        <v>1933</v>
      </c>
      <c r="F152" s="220" t="s">
        <v>870</v>
      </c>
      <c r="G152" s="220" t="s">
        <v>871</v>
      </c>
      <c r="H152" s="220" t="s">
        <v>239</v>
      </c>
      <c r="I152" s="214">
        <v>43466</v>
      </c>
      <c r="J152" s="214">
        <v>43800</v>
      </c>
      <c r="K152" s="1042">
        <v>42192.160000000003</v>
      </c>
      <c r="L152" s="1042">
        <v>24381.714</v>
      </c>
      <c r="M152" s="10" t="s">
        <v>37</v>
      </c>
      <c r="N152" s="10" t="s">
        <v>37</v>
      </c>
      <c r="O152" s="10" t="s">
        <v>37</v>
      </c>
      <c r="P152" s="1045"/>
      <c r="Q152" s="1045"/>
      <c r="R152" s="1027">
        <f>P152+Q152</f>
        <v>0</v>
      </c>
      <c r="S152" s="1945">
        <f>L152-K152</f>
        <v>-17810.446000000004</v>
      </c>
      <c r="T152" s="2282">
        <f>IFERROR(S152/L152*100,0)</f>
        <v>-73.048375516175795</v>
      </c>
      <c r="U152" s="2282">
        <f>L152/L168*100</f>
        <v>100</v>
      </c>
      <c r="V152" s="220" t="s">
        <v>239</v>
      </c>
      <c r="W152" s="52"/>
    </row>
    <row r="153" spans="1:23" ht="196.5" customHeight="1">
      <c r="A153" s="220">
        <v>2</v>
      </c>
      <c r="B153" s="220"/>
      <c r="C153" s="220" t="s">
        <v>242</v>
      </c>
      <c r="D153" s="220" t="s">
        <v>872</v>
      </c>
      <c r="E153" s="220" t="s">
        <v>243</v>
      </c>
      <c r="F153" s="220" t="s">
        <v>873</v>
      </c>
      <c r="G153" s="220" t="s">
        <v>244</v>
      </c>
      <c r="H153" s="220" t="s">
        <v>239</v>
      </c>
      <c r="I153" s="214">
        <v>43466</v>
      </c>
      <c r="J153" s="214">
        <v>43800</v>
      </c>
      <c r="K153" s="1043"/>
      <c r="L153" s="1043"/>
      <c r="M153" s="10" t="s">
        <v>37</v>
      </c>
      <c r="N153" s="10" t="s">
        <v>37</v>
      </c>
      <c r="O153" s="10" t="s">
        <v>37</v>
      </c>
      <c r="P153" s="1698"/>
      <c r="Q153" s="1698"/>
      <c r="R153" s="1709"/>
      <c r="S153" s="1946"/>
      <c r="T153" s="2283"/>
      <c r="U153" s="2283"/>
      <c r="V153" s="132" t="s">
        <v>239</v>
      </c>
    </row>
    <row r="154" spans="1:23" ht="131.25">
      <c r="A154" s="220">
        <v>3</v>
      </c>
      <c r="B154" s="220"/>
      <c r="C154" s="220" t="s">
        <v>245</v>
      </c>
      <c r="D154" s="220" t="s">
        <v>874</v>
      </c>
      <c r="E154" s="220" t="s">
        <v>246</v>
      </c>
      <c r="F154" s="220" t="s">
        <v>247</v>
      </c>
      <c r="G154" s="220" t="s">
        <v>248</v>
      </c>
      <c r="H154" s="220" t="s">
        <v>239</v>
      </c>
      <c r="I154" s="214">
        <v>43466</v>
      </c>
      <c r="J154" s="214">
        <v>43800</v>
      </c>
      <c r="K154" s="1043"/>
      <c r="L154" s="1043"/>
      <c r="M154" s="10" t="s">
        <v>37</v>
      </c>
      <c r="N154" s="10" t="s">
        <v>37</v>
      </c>
      <c r="O154" s="10" t="s">
        <v>37</v>
      </c>
      <c r="P154" s="1698"/>
      <c r="Q154" s="1698"/>
      <c r="R154" s="1709"/>
      <c r="S154" s="1946"/>
      <c r="T154" s="2283"/>
      <c r="U154" s="2283"/>
      <c r="V154" s="132" t="s">
        <v>239</v>
      </c>
    </row>
    <row r="155" spans="1:23" s="67" customFormat="1" ht="204" customHeight="1">
      <c r="A155" s="220">
        <v>4</v>
      </c>
      <c r="B155" s="220"/>
      <c r="C155" s="220" t="s">
        <v>249</v>
      </c>
      <c r="D155" s="220" t="s">
        <v>250</v>
      </c>
      <c r="E155" s="220" t="s">
        <v>251</v>
      </c>
      <c r="F155" s="220" t="s">
        <v>252</v>
      </c>
      <c r="G155" s="220" t="s">
        <v>875</v>
      </c>
      <c r="H155" s="220" t="s">
        <v>239</v>
      </c>
      <c r="I155" s="214">
        <v>43466</v>
      </c>
      <c r="J155" s="214">
        <v>43800</v>
      </c>
      <c r="K155" s="1043"/>
      <c r="L155" s="1043"/>
      <c r="M155" s="10" t="s">
        <v>37</v>
      </c>
      <c r="N155" s="10" t="s">
        <v>37</v>
      </c>
      <c r="O155" s="10" t="s">
        <v>37</v>
      </c>
      <c r="P155" s="1698"/>
      <c r="Q155" s="1698"/>
      <c r="R155" s="1709"/>
      <c r="S155" s="1946"/>
      <c r="T155" s="2283"/>
      <c r="U155" s="2283"/>
      <c r="V155" s="132" t="s">
        <v>239</v>
      </c>
    </row>
    <row r="156" spans="1:23" ht="131.25">
      <c r="A156" s="220">
        <v>5</v>
      </c>
      <c r="B156" s="220"/>
      <c r="C156" s="220" t="s">
        <v>253</v>
      </c>
      <c r="D156" s="220" t="s">
        <v>254</v>
      </c>
      <c r="E156" s="220" t="s">
        <v>255</v>
      </c>
      <c r="F156" s="220" t="s">
        <v>256</v>
      </c>
      <c r="G156" s="220" t="s">
        <v>257</v>
      </c>
      <c r="H156" s="220" t="s">
        <v>239</v>
      </c>
      <c r="I156" s="214">
        <v>43466</v>
      </c>
      <c r="J156" s="214">
        <v>43800</v>
      </c>
      <c r="K156" s="1044"/>
      <c r="L156" s="1044"/>
      <c r="M156" s="10" t="s">
        <v>37</v>
      </c>
      <c r="N156" s="10" t="s">
        <v>37</v>
      </c>
      <c r="O156" s="10" t="s">
        <v>37</v>
      </c>
      <c r="P156" s="1046"/>
      <c r="Q156" s="1046"/>
      <c r="R156" s="1028"/>
      <c r="S156" s="1947"/>
      <c r="T156" s="2284"/>
      <c r="U156" s="2284"/>
      <c r="V156" s="132" t="s">
        <v>239</v>
      </c>
    </row>
    <row r="157" spans="1:23" hidden="1">
      <c r="A157" s="220">
        <v>15</v>
      </c>
      <c r="B157" s="60"/>
      <c r="C157" s="220"/>
      <c r="D157" s="220"/>
      <c r="E157" s="220"/>
      <c r="F157" s="220"/>
      <c r="G157" s="220"/>
      <c r="H157" s="61"/>
      <c r="I157" s="59"/>
      <c r="J157" s="59"/>
      <c r="K157" s="36"/>
      <c r="L157" s="36"/>
      <c r="M157" s="36"/>
      <c r="N157" s="36"/>
      <c r="O157" s="36"/>
      <c r="P157" s="36"/>
      <c r="Q157" s="36"/>
      <c r="R157" s="37">
        <f t="shared" ref="R157:R167" si="0">P157+Q157</f>
        <v>0</v>
      </c>
      <c r="S157" s="153">
        <f t="shared" ref="S157:S167" si="1">R157-K157</f>
        <v>0</v>
      </c>
      <c r="T157" s="56">
        <f t="shared" ref="T157:T168" si="2">IFERROR(S157/K157*100,0)</f>
        <v>0</v>
      </c>
      <c r="U157" s="56">
        <f t="shared" ref="U157:U167" si="3">IFERROR(R157/$R$168*100,0)</f>
        <v>0</v>
      </c>
      <c r="V157" s="35"/>
    </row>
    <row r="158" spans="1:23" hidden="1">
      <c r="A158" s="220">
        <v>16</v>
      </c>
      <c r="B158" s="60"/>
      <c r="C158" s="220"/>
      <c r="D158" s="220"/>
      <c r="E158" s="220"/>
      <c r="F158" s="220"/>
      <c r="G158" s="220"/>
      <c r="H158" s="61"/>
      <c r="I158" s="59"/>
      <c r="J158" s="59"/>
      <c r="K158" s="36"/>
      <c r="L158" s="36"/>
      <c r="M158" s="36"/>
      <c r="N158" s="36"/>
      <c r="O158" s="36"/>
      <c r="P158" s="36"/>
      <c r="Q158" s="36"/>
      <c r="R158" s="37">
        <f t="shared" si="0"/>
        <v>0</v>
      </c>
      <c r="S158" s="153">
        <f t="shared" si="1"/>
        <v>0</v>
      </c>
      <c r="T158" s="56">
        <f t="shared" si="2"/>
        <v>0</v>
      </c>
      <c r="U158" s="56">
        <f t="shared" si="3"/>
        <v>0</v>
      </c>
      <c r="V158" s="35"/>
    </row>
    <row r="159" spans="1:23" ht="21.75" hidden="1" customHeight="1">
      <c r="A159" s="220">
        <v>17</v>
      </c>
      <c r="B159" s="60"/>
      <c r="C159" s="220"/>
      <c r="D159" s="220"/>
      <c r="E159" s="220"/>
      <c r="F159" s="220"/>
      <c r="G159" s="220"/>
      <c r="H159" s="61"/>
      <c r="I159" s="59"/>
      <c r="J159" s="59"/>
      <c r="K159" s="36"/>
      <c r="L159" s="36"/>
      <c r="M159" s="36"/>
      <c r="N159" s="36"/>
      <c r="O159" s="36"/>
      <c r="P159" s="36"/>
      <c r="Q159" s="36"/>
      <c r="R159" s="37">
        <f t="shared" si="0"/>
        <v>0</v>
      </c>
      <c r="S159" s="153">
        <f t="shared" si="1"/>
        <v>0</v>
      </c>
      <c r="T159" s="56">
        <f t="shared" si="2"/>
        <v>0</v>
      </c>
      <c r="U159" s="56">
        <f t="shared" si="3"/>
        <v>0</v>
      </c>
      <c r="V159" s="35"/>
    </row>
    <row r="160" spans="1:23" ht="21.75" hidden="1" customHeight="1">
      <c r="A160" s="220">
        <v>18</v>
      </c>
      <c r="B160" s="60"/>
      <c r="C160" s="220" t="s">
        <v>62</v>
      </c>
      <c r="D160" s="220" t="s">
        <v>63</v>
      </c>
      <c r="E160" s="220" t="s">
        <v>78</v>
      </c>
      <c r="F160" s="220" t="s">
        <v>64</v>
      </c>
      <c r="G160" s="220" t="s">
        <v>79</v>
      </c>
      <c r="H160" s="61"/>
      <c r="I160" s="59"/>
      <c r="J160" s="59"/>
      <c r="K160" s="36"/>
      <c r="L160" s="36"/>
      <c r="M160" s="36"/>
      <c r="N160" s="36"/>
      <c r="O160" s="36"/>
      <c r="P160" s="36"/>
      <c r="Q160" s="36"/>
      <c r="R160" s="37">
        <f t="shared" si="0"/>
        <v>0</v>
      </c>
      <c r="S160" s="153">
        <f t="shared" si="1"/>
        <v>0</v>
      </c>
      <c r="T160" s="56">
        <f t="shared" si="2"/>
        <v>0</v>
      </c>
      <c r="U160" s="56">
        <f t="shared" si="3"/>
        <v>0</v>
      </c>
      <c r="V160" s="35"/>
    </row>
    <row r="161" spans="1:22" ht="105" hidden="1">
      <c r="A161" s="220">
        <v>19</v>
      </c>
      <c r="B161" s="60"/>
      <c r="C161" s="220" t="s">
        <v>65</v>
      </c>
      <c r="D161" s="220" t="s">
        <v>66</v>
      </c>
      <c r="E161" s="220" t="s">
        <v>67</v>
      </c>
      <c r="F161" s="220" t="s">
        <v>68</v>
      </c>
      <c r="G161" s="220" t="s">
        <v>80</v>
      </c>
      <c r="H161" s="61"/>
      <c r="I161" s="59"/>
      <c r="J161" s="59"/>
      <c r="K161" s="36"/>
      <c r="L161" s="36"/>
      <c r="M161" s="36"/>
      <c r="N161" s="36"/>
      <c r="O161" s="36"/>
      <c r="P161" s="36"/>
      <c r="Q161" s="36"/>
      <c r="R161" s="37">
        <f t="shared" si="0"/>
        <v>0</v>
      </c>
      <c r="S161" s="153">
        <f t="shared" si="1"/>
        <v>0</v>
      </c>
      <c r="T161" s="56">
        <f t="shared" si="2"/>
        <v>0</v>
      </c>
      <c r="U161" s="56">
        <f t="shared" si="3"/>
        <v>0</v>
      </c>
      <c r="V161" s="35"/>
    </row>
    <row r="162" spans="1:22" ht="262.5" hidden="1">
      <c r="A162" s="220">
        <v>20</v>
      </c>
      <c r="B162" s="60"/>
      <c r="C162" s="220" t="s">
        <v>69</v>
      </c>
      <c r="D162" s="220" t="s">
        <v>70</v>
      </c>
      <c r="E162" s="220" t="s">
        <v>71</v>
      </c>
      <c r="F162" s="220" t="s">
        <v>876</v>
      </c>
      <c r="G162" s="220" t="s">
        <v>81</v>
      </c>
      <c r="H162" s="61"/>
      <c r="I162" s="59"/>
      <c r="J162" s="59"/>
      <c r="K162" s="36"/>
      <c r="L162" s="36"/>
      <c r="M162" s="36"/>
      <c r="N162" s="36"/>
      <c r="O162" s="36"/>
      <c r="P162" s="36"/>
      <c r="Q162" s="36"/>
      <c r="R162" s="37">
        <f t="shared" si="0"/>
        <v>0</v>
      </c>
      <c r="S162" s="153">
        <f t="shared" si="1"/>
        <v>0</v>
      </c>
      <c r="T162" s="56">
        <f t="shared" si="2"/>
        <v>0</v>
      </c>
      <c r="U162" s="56">
        <f t="shared" si="3"/>
        <v>0</v>
      </c>
      <c r="V162" s="35"/>
    </row>
    <row r="163" spans="1:22" ht="21.75" hidden="1" customHeight="1">
      <c r="A163" s="220">
        <v>21</v>
      </c>
      <c r="B163" s="60"/>
      <c r="C163" s="220" t="s">
        <v>877</v>
      </c>
      <c r="D163" s="220" t="s">
        <v>878</v>
      </c>
      <c r="E163" s="220" t="s">
        <v>72</v>
      </c>
      <c r="F163" s="220" t="s">
        <v>73</v>
      </c>
      <c r="G163" s="220" t="s">
        <v>82</v>
      </c>
      <c r="H163" s="61"/>
      <c r="I163" s="59"/>
      <c r="J163" s="59"/>
      <c r="K163" s="36"/>
      <c r="L163" s="36"/>
      <c r="M163" s="36"/>
      <c r="N163" s="36"/>
      <c r="O163" s="36"/>
      <c r="P163" s="36"/>
      <c r="Q163" s="36"/>
      <c r="R163" s="37">
        <f t="shared" si="0"/>
        <v>0</v>
      </c>
      <c r="S163" s="153">
        <f t="shared" si="1"/>
        <v>0</v>
      </c>
      <c r="T163" s="56">
        <f t="shared" si="2"/>
        <v>0</v>
      </c>
      <c r="U163" s="56">
        <f t="shared" si="3"/>
        <v>0</v>
      </c>
      <c r="V163" s="35"/>
    </row>
    <row r="164" spans="1:22" ht="315" hidden="1">
      <c r="A164" s="220">
        <v>22</v>
      </c>
      <c r="B164" s="60"/>
      <c r="C164" s="220" t="s">
        <v>74</v>
      </c>
      <c r="D164" s="220" t="s">
        <v>75</v>
      </c>
      <c r="E164" s="220" t="s">
        <v>76</v>
      </c>
      <c r="F164" s="220" t="s">
        <v>77</v>
      </c>
      <c r="G164" s="220" t="s">
        <v>83</v>
      </c>
      <c r="H164" s="61"/>
      <c r="I164" s="59"/>
      <c r="J164" s="59"/>
      <c r="K164" s="36"/>
      <c r="L164" s="36"/>
      <c r="M164" s="36"/>
      <c r="N164" s="36"/>
      <c r="O164" s="36"/>
      <c r="P164" s="36"/>
      <c r="Q164" s="36"/>
      <c r="R164" s="37">
        <f t="shared" si="0"/>
        <v>0</v>
      </c>
      <c r="S164" s="153">
        <f t="shared" si="1"/>
        <v>0</v>
      </c>
      <c r="T164" s="56">
        <f t="shared" si="2"/>
        <v>0</v>
      </c>
      <c r="U164" s="56">
        <f t="shared" si="3"/>
        <v>0</v>
      </c>
      <c r="V164" s="35"/>
    </row>
    <row r="165" spans="1:22" hidden="1">
      <c r="A165" s="220">
        <v>23</v>
      </c>
      <c r="B165" s="60"/>
      <c r="C165" s="60"/>
      <c r="D165" s="60"/>
      <c r="E165" s="60"/>
      <c r="F165" s="60"/>
      <c r="G165" s="60"/>
      <c r="H165" s="61"/>
      <c r="I165" s="59"/>
      <c r="J165" s="59"/>
      <c r="K165" s="36"/>
      <c r="L165" s="36"/>
      <c r="M165" s="36"/>
      <c r="N165" s="36"/>
      <c r="O165" s="36"/>
      <c r="P165" s="36"/>
      <c r="Q165" s="36"/>
      <c r="R165" s="37">
        <f t="shared" si="0"/>
        <v>0</v>
      </c>
      <c r="S165" s="153">
        <f t="shared" si="1"/>
        <v>0</v>
      </c>
      <c r="T165" s="56">
        <f t="shared" si="2"/>
        <v>0</v>
      </c>
      <c r="U165" s="56">
        <f t="shared" si="3"/>
        <v>0</v>
      </c>
      <c r="V165" s="35"/>
    </row>
    <row r="166" spans="1:22" hidden="1">
      <c r="A166" s="220">
        <v>24</v>
      </c>
      <c r="B166" s="60"/>
      <c r="C166" s="60"/>
      <c r="D166" s="60"/>
      <c r="E166" s="60"/>
      <c r="F166" s="60"/>
      <c r="G166" s="60"/>
      <c r="H166" s="61"/>
      <c r="I166" s="59"/>
      <c r="J166" s="59"/>
      <c r="K166" s="36"/>
      <c r="L166" s="36"/>
      <c r="M166" s="36"/>
      <c r="N166" s="36"/>
      <c r="O166" s="36"/>
      <c r="P166" s="36"/>
      <c r="Q166" s="36"/>
      <c r="R166" s="37">
        <f t="shared" si="0"/>
        <v>0</v>
      </c>
      <c r="S166" s="153">
        <f t="shared" si="1"/>
        <v>0</v>
      </c>
      <c r="T166" s="56">
        <f t="shared" si="2"/>
        <v>0</v>
      </c>
      <c r="U166" s="56">
        <f t="shared" si="3"/>
        <v>0</v>
      </c>
      <c r="V166" s="35"/>
    </row>
    <row r="167" spans="1:22" hidden="1">
      <c r="A167" s="220">
        <v>25</v>
      </c>
      <c r="B167" s="60"/>
      <c r="C167" s="60"/>
      <c r="D167" s="60"/>
      <c r="E167" s="60"/>
      <c r="F167" s="60"/>
      <c r="G167" s="60"/>
      <c r="H167" s="61"/>
      <c r="I167" s="59"/>
      <c r="J167" s="59"/>
      <c r="K167" s="36"/>
      <c r="L167" s="36"/>
      <c r="M167" s="36"/>
      <c r="N167" s="36"/>
      <c r="O167" s="36"/>
      <c r="P167" s="36"/>
      <c r="Q167" s="36"/>
      <c r="R167" s="37">
        <f t="shared" si="0"/>
        <v>0</v>
      </c>
      <c r="S167" s="153">
        <f t="shared" si="1"/>
        <v>0</v>
      </c>
      <c r="T167" s="56">
        <f t="shared" si="2"/>
        <v>0</v>
      </c>
      <c r="U167" s="56">
        <f t="shared" si="3"/>
        <v>0</v>
      </c>
      <c r="V167" s="35"/>
    </row>
    <row r="168" spans="1:22" s="54" customFormat="1">
      <c r="A168" s="1013" t="s">
        <v>38</v>
      </c>
      <c r="B168" s="1014"/>
      <c r="C168" s="1014"/>
      <c r="D168" s="1014"/>
      <c r="E168" s="1014"/>
      <c r="F168" s="1014"/>
      <c r="G168" s="1014"/>
      <c r="H168" s="1014"/>
      <c r="I168" s="1014"/>
      <c r="J168" s="1015"/>
      <c r="K168" s="111">
        <f>SUM(K152)</f>
        <v>42192.160000000003</v>
      </c>
      <c r="L168" s="111">
        <f>SUM(L152)</f>
        <v>24381.714</v>
      </c>
      <c r="M168" s="1016"/>
      <c r="N168" s="1017"/>
      <c r="O168" s="1018"/>
      <c r="P168" s="13">
        <f>SUM(P152)</f>
        <v>0</v>
      </c>
      <c r="Q168" s="13">
        <f>SUM(Q152)</f>
        <v>0</v>
      </c>
      <c r="R168" s="13">
        <f>SUM(R152)</f>
        <v>0</v>
      </c>
      <c r="S168" s="154">
        <f>SUM(S152)</f>
        <v>-17810.446000000004</v>
      </c>
      <c r="T168" s="62">
        <f t="shared" si="2"/>
        <v>-42.212690698935539</v>
      </c>
      <c r="U168" s="62">
        <f>SUM(U152:U167)</f>
        <v>100</v>
      </c>
      <c r="V168" s="62"/>
    </row>
    <row r="169" spans="1:22">
      <c r="A169" s="43" t="s">
        <v>39</v>
      </c>
      <c r="B169" s="43"/>
      <c r="C169" s="43"/>
      <c r="D169" s="43"/>
      <c r="E169" s="43"/>
      <c r="F169" s="43"/>
      <c r="G169" s="43"/>
      <c r="H169" s="43"/>
      <c r="I169" s="43"/>
      <c r="J169" s="52"/>
      <c r="K169" s="199"/>
      <c r="L169" s="199"/>
      <c r="M169" s="52"/>
      <c r="N169" s="52"/>
      <c r="O169" s="52"/>
      <c r="P169" s="52"/>
      <c r="Q169" s="52"/>
      <c r="R169" s="52"/>
      <c r="S169" s="213"/>
      <c r="T169" s="52"/>
      <c r="U169" s="52"/>
      <c r="V169" s="52"/>
    </row>
    <row r="170" spans="1:22" ht="18" customHeight="1">
      <c r="A170" s="1001" t="s">
        <v>40</v>
      </c>
      <c r="B170" s="1002"/>
      <c r="C170" s="1002"/>
      <c r="D170" s="1002"/>
      <c r="E170" s="1002"/>
      <c r="F170" s="1002"/>
      <c r="G170" s="1002"/>
      <c r="H170" s="1002"/>
      <c r="I170" s="1002"/>
      <c r="J170" s="1002"/>
      <c r="K170" s="1002"/>
      <c r="L170" s="1002"/>
      <c r="M170" s="1002"/>
      <c r="N170" s="1002"/>
      <c r="O170" s="1002"/>
      <c r="P170" s="1002"/>
      <c r="Q170" s="1002"/>
      <c r="R170" s="1002"/>
      <c r="S170" s="1002"/>
      <c r="T170" s="1002"/>
      <c r="U170" s="1002"/>
      <c r="V170" s="1003"/>
    </row>
    <row r="171" spans="1:22">
      <c r="A171" s="1034"/>
      <c r="B171" s="1035"/>
      <c r="C171" s="1035"/>
      <c r="D171" s="1035"/>
      <c r="E171" s="1035"/>
      <c r="F171" s="1035"/>
      <c r="G171" s="1035"/>
      <c r="H171" s="1035"/>
      <c r="I171" s="1035"/>
      <c r="J171" s="1035"/>
      <c r="K171" s="1035"/>
      <c r="L171" s="1035"/>
      <c r="M171" s="1035"/>
      <c r="N171" s="1035"/>
      <c r="O171" s="1035"/>
      <c r="P171" s="1035"/>
      <c r="Q171" s="1035"/>
      <c r="R171" s="1035"/>
      <c r="S171" s="1035"/>
      <c r="T171" s="1035"/>
      <c r="U171" s="1035"/>
      <c r="V171" s="1036"/>
    </row>
    <row r="172" spans="1:22" ht="24" hidden="1" customHeight="1">
      <c r="A172" s="2285" t="s">
        <v>41</v>
      </c>
      <c r="B172" s="2286"/>
      <c r="C172" s="2286"/>
      <c r="D172" s="2286"/>
      <c r="E172" s="2286"/>
      <c r="F172" s="2286"/>
      <c r="G172" s="2286"/>
      <c r="H172" s="2286"/>
      <c r="I172" s="2287"/>
      <c r="J172" s="64"/>
      <c r="K172" s="64"/>
      <c r="L172" s="64"/>
      <c r="M172" s="64"/>
      <c r="N172" s="64"/>
      <c r="O172" s="64"/>
      <c r="P172" s="64"/>
      <c r="Q172" s="64"/>
      <c r="R172" s="64"/>
      <c r="S172" s="64"/>
      <c r="T172" s="64"/>
      <c r="U172" s="64"/>
      <c r="V172" s="64"/>
    </row>
    <row r="173" spans="1:22" ht="24" hidden="1" customHeight="1">
      <c r="A173" s="65" t="s">
        <v>42</v>
      </c>
      <c r="B173" s="65"/>
      <c r="C173" s="2279" t="s">
        <v>43</v>
      </c>
      <c r="D173" s="2280"/>
      <c r="E173" s="2280"/>
      <c r="F173" s="2280"/>
      <c r="G173" s="2280"/>
      <c r="H173" s="2280"/>
      <c r="I173" s="2281"/>
      <c r="V173" s="57"/>
    </row>
    <row r="174" spans="1:22" hidden="1">
      <c r="A174" s="65" t="s">
        <v>44</v>
      </c>
      <c r="B174" s="65"/>
      <c r="C174" s="2279" t="s">
        <v>45</v>
      </c>
      <c r="D174" s="2280"/>
      <c r="E174" s="2280"/>
      <c r="F174" s="2280"/>
      <c r="G174" s="2280"/>
      <c r="H174" s="2280"/>
      <c r="I174" s="2281"/>
      <c r="V174" s="57"/>
    </row>
    <row r="175" spans="1:22" ht="24" hidden="1" customHeight="1">
      <c r="A175" s="65" t="s">
        <v>46</v>
      </c>
      <c r="B175" s="65"/>
      <c r="C175" s="2279" t="s">
        <v>47</v>
      </c>
      <c r="D175" s="2280"/>
      <c r="E175" s="2280"/>
      <c r="F175" s="2280"/>
      <c r="G175" s="2280"/>
      <c r="H175" s="2280"/>
      <c r="I175" s="2281"/>
      <c r="V175" s="57"/>
    </row>
    <row r="176" spans="1:22" ht="38.25" hidden="1" customHeight="1">
      <c r="A176" s="65" t="s">
        <v>48</v>
      </c>
      <c r="B176" s="65"/>
      <c r="C176" s="2279" t="s">
        <v>49</v>
      </c>
      <c r="D176" s="2280"/>
      <c r="E176" s="2280"/>
      <c r="F176" s="2280"/>
      <c r="G176" s="2280"/>
      <c r="H176" s="2280"/>
      <c r="I176" s="2281"/>
      <c r="V176" s="57"/>
    </row>
    <row r="177" spans="11:19" ht="18" customHeight="1"/>
    <row r="178" spans="11:19" ht="15.75" customHeight="1"/>
    <row r="179" spans="11:19" ht="15.75" customHeight="1">
      <c r="K179" s="52"/>
      <c r="L179" s="52"/>
      <c r="M179" s="52"/>
      <c r="N179" s="52"/>
      <c r="O179" s="52"/>
      <c r="P179" s="52"/>
      <c r="Q179" s="52"/>
      <c r="R179" s="52"/>
      <c r="S179" s="52"/>
    </row>
    <row r="180" spans="11:19" ht="15.75" customHeight="1">
      <c r="K180" s="52"/>
      <c r="L180" s="52"/>
      <c r="M180" s="52"/>
      <c r="N180" s="52"/>
      <c r="O180" s="52"/>
      <c r="P180" s="52"/>
      <c r="Q180" s="52"/>
      <c r="R180" s="52"/>
      <c r="S180" s="52"/>
    </row>
    <row r="181" spans="11:19" ht="15.75" customHeight="1">
      <c r="K181" s="52"/>
      <c r="L181" s="52"/>
      <c r="M181" s="52"/>
      <c r="N181" s="52"/>
      <c r="O181" s="52"/>
      <c r="P181" s="52"/>
      <c r="Q181" s="52"/>
      <c r="R181" s="52"/>
      <c r="S181" s="52"/>
    </row>
    <row r="182" spans="11:19" ht="15.75" customHeight="1">
      <c r="K182" s="52"/>
      <c r="L182" s="52"/>
      <c r="M182" s="52"/>
      <c r="N182" s="52"/>
      <c r="O182" s="52"/>
      <c r="P182" s="52"/>
      <c r="Q182" s="52"/>
      <c r="R182" s="52"/>
      <c r="S182" s="52"/>
    </row>
    <row r="183" spans="11:19">
      <c r="K183" s="52"/>
      <c r="L183" s="52"/>
      <c r="M183" s="52"/>
      <c r="N183" s="52"/>
      <c r="O183" s="52"/>
      <c r="P183" s="52"/>
      <c r="Q183" s="52"/>
      <c r="R183" s="52"/>
      <c r="S183" s="52"/>
    </row>
    <row r="184" spans="11:19">
      <c r="K184" s="52"/>
      <c r="L184" s="52"/>
      <c r="M184" s="52"/>
      <c r="N184" s="52"/>
      <c r="O184" s="52"/>
      <c r="P184" s="52"/>
      <c r="Q184" s="52"/>
      <c r="R184" s="52"/>
      <c r="S184" s="52"/>
    </row>
    <row r="185" spans="11:19">
      <c r="K185" s="52"/>
      <c r="L185" s="52"/>
      <c r="M185" s="52"/>
      <c r="N185" s="52"/>
      <c r="O185" s="52"/>
      <c r="P185" s="52"/>
      <c r="Q185" s="52"/>
      <c r="R185" s="52"/>
      <c r="S185" s="52"/>
    </row>
  </sheetData>
  <sheetProtection formatCells="0" formatRows="0" insertRows="0" deleteRows="0"/>
  <mergeCells count="153">
    <mergeCell ref="A148:V148"/>
    <mergeCell ref="A149:A151"/>
    <mergeCell ref="B149:B151"/>
    <mergeCell ref="J147:V147"/>
    <mergeCell ref="A147:I147"/>
    <mergeCell ref="A138:V138"/>
    <mergeCell ref="A139:V139"/>
    <mergeCell ref="A140:I140"/>
    <mergeCell ref="A141:I141"/>
    <mergeCell ref="J140:V140"/>
    <mergeCell ref="J141:V141"/>
    <mergeCell ref="A143:I143"/>
    <mergeCell ref="A144:I144"/>
    <mergeCell ref="J142:V142"/>
    <mergeCell ref="J143:V143"/>
    <mergeCell ref="J144:V144"/>
    <mergeCell ref="A142:I142"/>
    <mergeCell ref="A145:I145"/>
    <mergeCell ref="A146:I146"/>
    <mergeCell ref="J145:V145"/>
    <mergeCell ref="J146:V146"/>
    <mergeCell ref="C149:H149"/>
    <mergeCell ref="I149:J149"/>
    <mergeCell ref="F150:F151"/>
    <mergeCell ref="G150:G151"/>
    <mergeCell ref="H150:H151"/>
    <mergeCell ref="U149:U151"/>
    <mergeCell ref="V149:V151"/>
    <mergeCell ref="C150:C151"/>
    <mergeCell ref="C175:I175"/>
    <mergeCell ref="C173:I173"/>
    <mergeCell ref="C174:I174"/>
    <mergeCell ref="E150:E151"/>
    <mergeCell ref="J150:J151"/>
    <mergeCell ref="K150:K151"/>
    <mergeCell ref="P150:R150"/>
    <mergeCell ref="S150:S151"/>
    <mergeCell ref="T150:T151"/>
    <mergeCell ref="L150:L151"/>
    <mergeCell ref="M150:O150"/>
    <mergeCell ref="I150:I151"/>
    <mergeCell ref="D150:D151"/>
    <mergeCell ref="K149:R149"/>
    <mergeCell ref="S149:T149"/>
    <mergeCell ref="C176:I176"/>
    <mergeCell ref="T152:T156"/>
    <mergeCell ref="A171:V171"/>
    <mergeCell ref="A172:I172"/>
    <mergeCell ref="U152:U156"/>
    <mergeCell ref="A168:J168"/>
    <mergeCell ref="R152:R156"/>
    <mergeCell ref="S152:S156"/>
    <mergeCell ref="A170:V170"/>
    <mergeCell ref="L152:L156"/>
    <mergeCell ref="M168:O168"/>
    <mergeCell ref="K152:K156"/>
    <mergeCell ref="P152:P156"/>
    <mergeCell ref="Q152:Q156"/>
    <mergeCell ref="B11:D11"/>
    <mergeCell ref="A12:F12"/>
    <mergeCell ref="A13:F13"/>
    <mergeCell ref="A14:F16"/>
    <mergeCell ref="A17:F17"/>
    <mergeCell ref="A6:F7"/>
    <mergeCell ref="B8:F8"/>
    <mergeCell ref="B9:D9"/>
    <mergeCell ref="E9:F9"/>
    <mergeCell ref="B10:D10"/>
    <mergeCell ref="E10:F10"/>
    <mergeCell ref="A40:F40"/>
    <mergeCell ref="A41:F41"/>
    <mergeCell ref="A42:C42"/>
    <mergeCell ref="D42:F42"/>
    <mergeCell ref="A43:C43"/>
    <mergeCell ref="D43:F43"/>
    <mergeCell ref="A18:F18"/>
    <mergeCell ref="A19:C19"/>
    <mergeCell ref="D19:F39"/>
    <mergeCell ref="B21:C21"/>
    <mergeCell ref="B22:C22"/>
    <mergeCell ref="A23:A24"/>
    <mergeCell ref="A25:A27"/>
    <mergeCell ref="A28:A35"/>
    <mergeCell ref="A48:C48"/>
    <mergeCell ref="A49:C49"/>
    <mergeCell ref="A50:C50"/>
    <mergeCell ref="A51:C51"/>
    <mergeCell ref="A52:C52"/>
    <mergeCell ref="A46:F46"/>
    <mergeCell ref="A47:F47"/>
    <mergeCell ref="A44:C44"/>
    <mergeCell ref="D44:F44"/>
    <mergeCell ref="A45:C45"/>
    <mergeCell ref="D45:F45"/>
    <mergeCell ref="A59:F59"/>
    <mergeCell ref="A60:F60"/>
    <mergeCell ref="A61:F61"/>
    <mergeCell ref="A62:F62"/>
    <mergeCell ref="A63:E63"/>
    <mergeCell ref="A54:C54"/>
    <mergeCell ref="A55:C55"/>
    <mergeCell ref="A56:F56"/>
    <mergeCell ref="A57:F57"/>
    <mergeCell ref="A58:F58"/>
    <mergeCell ref="A64:F64"/>
    <mergeCell ref="A65:E65"/>
    <mergeCell ref="A67:E67"/>
    <mergeCell ref="A78:E78"/>
    <mergeCell ref="A79:F79"/>
    <mergeCell ref="A80:F80"/>
    <mergeCell ref="A81:F81"/>
    <mergeCell ref="A82:F82"/>
    <mergeCell ref="A73:E73"/>
    <mergeCell ref="A74:E74"/>
    <mergeCell ref="A75:E75"/>
    <mergeCell ref="A76:E76"/>
    <mergeCell ref="A77:E77"/>
    <mergeCell ref="A68:E68"/>
    <mergeCell ref="A69:E69"/>
    <mergeCell ref="A70:E70"/>
    <mergeCell ref="A71:E71"/>
    <mergeCell ref="A72:E72"/>
    <mergeCell ref="A98:F98"/>
    <mergeCell ref="A105:F105"/>
    <mergeCell ref="A106:C106"/>
    <mergeCell ref="A107:C107"/>
    <mergeCell ref="A83:F83"/>
    <mergeCell ref="A84:F84"/>
    <mergeCell ref="A86:F86"/>
    <mergeCell ref="A88:C88"/>
    <mergeCell ref="D88:F88"/>
    <mergeCell ref="A95:B95"/>
    <mergeCell ref="C95:D95"/>
    <mergeCell ref="E95:F95"/>
    <mergeCell ref="A96:B96"/>
    <mergeCell ref="C96:D96"/>
    <mergeCell ref="A89:C89"/>
    <mergeCell ref="D89:F89"/>
    <mergeCell ref="C90:C91"/>
    <mergeCell ref="F90:F91"/>
    <mergeCell ref="A94:F94"/>
    <mergeCell ref="E96:F96"/>
    <mergeCell ref="A85:C85"/>
    <mergeCell ref="A113:F113"/>
    <mergeCell ref="A114:F114"/>
    <mergeCell ref="A115:F115"/>
    <mergeCell ref="A116:F116"/>
    <mergeCell ref="A117:F117"/>
    <mergeCell ref="A108:C108"/>
    <mergeCell ref="A109:C109"/>
    <mergeCell ref="A110:C110"/>
    <mergeCell ref="A111:C111"/>
    <mergeCell ref="A112:F112"/>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Z172"/>
  <sheetViews>
    <sheetView showGridLines="0" topLeftCell="A16" zoomScale="55" zoomScaleNormal="55" zoomScaleSheetLayoutView="80" workbookViewId="0">
      <selection activeCell="B28" sqref="B28"/>
    </sheetView>
  </sheetViews>
  <sheetFormatPr defaultColWidth="9.140625" defaultRowHeight="26.25"/>
  <cols>
    <col min="1" max="1" width="49" style="68" customWidth="1"/>
    <col min="2" max="2" width="42.42578125" style="68" customWidth="1"/>
    <col min="3" max="3" width="51" style="68" customWidth="1"/>
    <col min="4" max="4" width="69.85546875" style="68" customWidth="1"/>
    <col min="5" max="5" width="45" style="68" customWidth="1"/>
    <col min="6" max="6" width="46" style="68" customWidth="1"/>
    <col min="7" max="7" width="44.7109375" style="68" customWidth="1"/>
    <col min="8" max="8" width="26.42578125" style="68" customWidth="1"/>
    <col min="9" max="9" width="17.5703125" style="68" customWidth="1"/>
    <col min="10" max="10" width="16.28515625" style="68" customWidth="1"/>
    <col min="11" max="15" width="32.28515625" style="68" customWidth="1"/>
    <col min="16" max="16" width="28.5703125" style="68" customWidth="1"/>
    <col min="17" max="17" width="27.140625" style="68" customWidth="1"/>
    <col min="18" max="18" width="30" style="68" customWidth="1"/>
    <col min="19" max="20" width="25" style="68" customWidth="1"/>
    <col min="21" max="21" width="20" style="68" customWidth="1"/>
    <col min="22" max="22" width="36" style="69" customWidth="1"/>
    <col min="23" max="25" width="9.140625" style="70"/>
    <col min="26" max="26" width="14" style="70" bestFit="1" customWidth="1"/>
    <col min="27" max="16384" width="9.140625" style="70"/>
  </cols>
  <sheetData>
    <row r="4" spans="1:22" ht="33.75">
      <c r="K4" s="66"/>
      <c r="L4" s="66"/>
      <c r="M4" s="66"/>
      <c r="N4" s="66"/>
      <c r="O4" s="66"/>
    </row>
    <row r="5" spans="1:22" ht="34.5" thickBot="1">
      <c r="K5" s="66"/>
      <c r="L5" s="66"/>
      <c r="M5" s="66"/>
      <c r="N5" s="66"/>
      <c r="O5" s="66"/>
    </row>
    <row r="6" spans="1:22" s="141" customFormat="1" ht="33.75">
      <c r="A6" s="1253" t="s">
        <v>1176</v>
      </c>
      <c r="B6" s="1254"/>
      <c r="C6" s="1254"/>
      <c r="D6" s="1254"/>
      <c r="E6" s="1254"/>
      <c r="F6" s="1255"/>
      <c r="G6" s="89"/>
      <c r="H6" s="89"/>
      <c r="I6" s="89"/>
      <c r="J6" s="89"/>
      <c r="K6" s="66"/>
      <c r="L6" s="66"/>
      <c r="M6" s="66"/>
      <c r="N6" s="66"/>
      <c r="O6" s="66"/>
      <c r="P6" s="89"/>
      <c r="Q6" s="89"/>
      <c r="R6" s="89"/>
      <c r="S6" s="89"/>
      <c r="T6" s="89"/>
      <c r="U6" s="89"/>
      <c r="V6" s="90"/>
    </row>
    <row r="7" spans="1:22" s="141" customFormat="1" ht="34.5" thickBot="1">
      <c r="A7" s="1256"/>
      <c r="B7" s="1257"/>
      <c r="C7" s="1257"/>
      <c r="D7" s="1257"/>
      <c r="E7" s="1257"/>
      <c r="F7" s="1258"/>
      <c r="G7" s="89"/>
      <c r="H7" s="89"/>
      <c r="I7" s="89"/>
      <c r="J7" s="89"/>
      <c r="K7" s="66"/>
      <c r="L7" s="66"/>
      <c r="M7" s="66"/>
      <c r="N7" s="66"/>
      <c r="O7" s="66"/>
      <c r="P7" s="89"/>
      <c r="Q7" s="89"/>
      <c r="R7" s="89"/>
      <c r="S7" s="89"/>
      <c r="T7" s="89"/>
      <c r="U7" s="89"/>
      <c r="V7" s="90"/>
    </row>
    <row r="8" spans="1:22" s="141" customFormat="1" ht="64.5" customHeight="1" thickBot="1">
      <c r="A8" s="330" t="s">
        <v>1177</v>
      </c>
      <c r="B8" s="1966" t="s">
        <v>1915</v>
      </c>
      <c r="C8" s="1967"/>
      <c r="D8" s="1967"/>
      <c r="E8" s="1967"/>
      <c r="F8" s="1968"/>
      <c r="G8" s="89"/>
      <c r="H8" s="89"/>
      <c r="I8" s="89"/>
      <c r="J8" s="89"/>
      <c r="K8" s="66"/>
      <c r="L8" s="66"/>
      <c r="M8" s="66"/>
      <c r="N8" s="66"/>
      <c r="O8" s="66"/>
      <c r="P8" s="89"/>
      <c r="Q8" s="89"/>
      <c r="R8" s="89"/>
      <c r="S8" s="89"/>
      <c r="T8" s="89"/>
      <c r="U8" s="89"/>
      <c r="V8" s="90"/>
    </row>
    <row r="9" spans="1:22" s="141" customFormat="1" ht="65.25" customHeight="1" thickBot="1">
      <c r="A9" s="331" t="s">
        <v>1178</v>
      </c>
      <c r="B9" s="1969" t="s">
        <v>1179</v>
      </c>
      <c r="C9" s="1970"/>
      <c r="D9" s="1971"/>
      <c r="E9" s="1972" t="s">
        <v>1180</v>
      </c>
      <c r="F9" s="1973"/>
      <c r="G9" s="89"/>
      <c r="H9" s="89"/>
      <c r="I9" s="89"/>
      <c r="J9" s="89"/>
      <c r="K9" s="66"/>
      <c r="L9" s="66"/>
      <c r="M9" s="66"/>
      <c r="N9" s="66"/>
      <c r="O9" s="66"/>
      <c r="P9" s="89"/>
      <c r="Q9" s="89"/>
      <c r="R9" s="89"/>
      <c r="S9" s="89"/>
      <c r="T9" s="89"/>
      <c r="U9" s="89"/>
      <c r="V9" s="90"/>
    </row>
    <row r="10" spans="1:22" s="141" customFormat="1" ht="50.25" customHeight="1" thickBot="1">
      <c r="A10" s="330" t="s">
        <v>1181</v>
      </c>
      <c r="B10" s="1974" t="s">
        <v>1340</v>
      </c>
      <c r="C10" s="1975"/>
      <c r="D10" s="1976"/>
      <c r="E10" s="1977" t="s">
        <v>1341</v>
      </c>
      <c r="F10" s="1978"/>
      <c r="G10" s="89"/>
      <c r="H10" s="89"/>
      <c r="I10" s="89"/>
      <c r="J10" s="89"/>
      <c r="K10" s="66"/>
      <c r="L10" s="66"/>
      <c r="M10" s="66"/>
      <c r="N10" s="66"/>
      <c r="O10" s="66"/>
      <c r="P10" s="89"/>
      <c r="Q10" s="89"/>
      <c r="R10" s="89"/>
      <c r="S10" s="89"/>
      <c r="T10" s="89"/>
      <c r="U10" s="89"/>
      <c r="V10" s="90"/>
    </row>
    <row r="11" spans="1:22" s="141" customFormat="1" ht="50.25" customHeight="1" thickBot="1">
      <c r="A11" s="330" t="s">
        <v>1183</v>
      </c>
      <c r="B11" s="1984"/>
      <c r="C11" s="1985"/>
      <c r="D11" s="1985"/>
      <c r="E11" s="332"/>
      <c r="F11" s="333"/>
      <c r="G11" s="89"/>
      <c r="H11" s="89"/>
      <c r="I11" s="89"/>
      <c r="J11" s="89"/>
      <c r="K11" s="66"/>
      <c r="L11" s="66"/>
      <c r="M11" s="66"/>
      <c r="N11" s="66"/>
      <c r="O11" s="66"/>
      <c r="P11" s="89"/>
      <c r="Q11" s="89"/>
      <c r="R11" s="89"/>
      <c r="S11" s="89"/>
      <c r="T11" s="89"/>
      <c r="U11" s="89"/>
      <c r="V11" s="90"/>
    </row>
    <row r="12" spans="1:22" s="141" customFormat="1" ht="34.5" customHeight="1" thickBot="1">
      <c r="A12" s="2333" t="s">
        <v>1185</v>
      </c>
      <c r="B12" s="2334"/>
      <c r="C12" s="2334"/>
      <c r="D12" s="2334"/>
      <c r="E12" s="2334"/>
      <c r="F12" s="2335"/>
      <c r="G12" s="89"/>
      <c r="H12" s="89"/>
      <c r="I12" s="89"/>
      <c r="J12" s="89"/>
      <c r="K12" s="66"/>
      <c r="L12" s="66"/>
      <c r="M12" s="66"/>
      <c r="N12" s="66"/>
      <c r="O12" s="66"/>
      <c r="P12" s="89"/>
      <c r="Q12" s="89"/>
      <c r="R12" s="89"/>
      <c r="S12" s="89"/>
      <c r="T12" s="89"/>
      <c r="U12" s="89"/>
      <c r="V12" s="90"/>
    </row>
    <row r="13" spans="1:22" s="141" customFormat="1" ht="34.5" customHeight="1" thickBot="1">
      <c r="A13" s="2336" t="s">
        <v>1186</v>
      </c>
      <c r="B13" s="2337"/>
      <c r="C13" s="2337"/>
      <c r="D13" s="2337"/>
      <c r="E13" s="2337"/>
      <c r="F13" s="2338"/>
      <c r="G13" s="89"/>
      <c r="H13" s="89"/>
      <c r="I13" s="89"/>
      <c r="J13" s="89"/>
      <c r="K13" s="66"/>
      <c r="L13" s="66"/>
      <c r="M13" s="66"/>
      <c r="N13" s="66"/>
      <c r="O13" s="66"/>
      <c r="P13" s="89"/>
      <c r="Q13" s="89"/>
      <c r="R13" s="89"/>
      <c r="S13" s="89"/>
      <c r="T13" s="89"/>
      <c r="U13" s="89"/>
      <c r="V13" s="90"/>
    </row>
    <row r="14" spans="1:22" s="141" customFormat="1" ht="33.75" customHeight="1">
      <c r="A14" s="1990" t="s">
        <v>1342</v>
      </c>
      <c r="B14" s="1991"/>
      <c r="C14" s="1991"/>
      <c r="D14" s="1991"/>
      <c r="E14" s="1991"/>
      <c r="F14" s="1992"/>
      <c r="G14" s="89"/>
      <c r="H14" s="89"/>
      <c r="I14" s="89"/>
      <c r="J14" s="89"/>
      <c r="K14" s="66"/>
      <c r="L14" s="66"/>
      <c r="M14" s="66"/>
      <c r="N14" s="66"/>
      <c r="O14" s="66"/>
      <c r="P14" s="89"/>
      <c r="Q14" s="89"/>
      <c r="R14" s="89"/>
      <c r="S14" s="89"/>
      <c r="T14" s="89"/>
      <c r="U14" s="89"/>
      <c r="V14" s="90"/>
    </row>
    <row r="15" spans="1:22" s="141" customFormat="1" ht="33.75">
      <c r="A15" s="1993"/>
      <c r="B15" s="1994"/>
      <c r="C15" s="1994"/>
      <c r="D15" s="1994"/>
      <c r="E15" s="1994"/>
      <c r="F15" s="1995"/>
      <c r="G15" s="89"/>
      <c r="H15" s="89"/>
      <c r="I15" s="89"/>
      <c r="J15" s="89"/>
      <c r="K15" s="66"/>
      <c r="L15" s="66"/>
      <c r="M15" s="66"/>
      <c r="N15" s="66"/>
      <c r="O15" s="66"/>
      <c r="P15" s="89"/>
      <c r="Q15" s="89"/>
      <c r="R15" s="89"/>
      <c r="S15" s="89"/>
      <c r="T15" s="89"/>
      <c r="U15" s="89"/>
      <c r="V15" s="90"/>
    </row>
    <row r="16" spans="1:22" s="141" customFormat="1" ht="34.5" thickBot="1">
      <c r="A16" s="1996"/>
      <c r="B16" s="1997"/>
      <c r="C16" s="1997"/>
      <c r="D16" s="1997"/>
      <c r="E16" s="1997"/>
      <c r="F16" s="1998"/>
      <c r="G16" s="89"/>
      <c r="H16" s="89"/>
      <c r="I16" s="89"/>
      <c r="J16" s="89"/>
      <c r="K16" s="66"/>
      <c r="L16" s="66"/>
      <c r="M16" s="66"/>
      <c r="N16" s="66"/>
      <c r="O16" s="66"/>
      <c r="P16" s="89"/>
      <c r="Q16" s="89"/>
      <c r="R16" s="89"/>
      <c r="S16" s="89"/>
      <c r="T16" s="89"/>
      <c r="U16" s="89"/>
      <c r="V16" s="90"/>
    </row>
    <row r="17" spans="1:22" s="141" customFormat="1" ht="34.5" customHeight="1" thickBot="1">
      <c r="A17" s="2010" t="s">
        <v>1187</v>
      </c>
      <c r="B17" s="2011"/>
      <c r="C17" s="2011"/>
      <c r="D17" s="2011"/>
      <c r="E17" s="2011"/>
      <c r="F17" s="2012"/>
      <c r="G17" s="89"/>
      <c r="H17" s="89"/>
      <c r="I17" s="89"/>
      <c r="J17" s="89"/>
      <c r="K17" s="66"/>
      <c r="L17" s="66"/>
      <c r="M17" s="66"/>
      <c r="N17" s="66"/>
      <c r="O17" s="66"/>
      <c r="P17" s="89"/>
      <c r="Q17" s="89"/>
      <c r="R17" s="89"/>
      <c r="S17" s="89"/>
      <c r="T17" s="89"/>
      <c r="U17" s="89"/>
      <c r="V17" s="90"/>
    </row>
    <row r="18" spans="1:22" s="141" customFormat="1" ht="34.5" thickBot="1">
      <c r="A18" s="2306" t="s">
        <v>1188</v>
      </c>
      <c r="B18" s="2307"/>
      <c r="C18" s="2307"/>
      <c r="D18" s="2307"/>
      <c r="E18" s="2307"/>
      <c r="F18" s="2308"/>
      <c r="G18" s="89"/>
      <c r="H18" s="89"/>
      <c r="I18" s="89"/>
      <c r="J18" s="89"/>
      <c r="K18" s="66"/>
      <c r="L18" s="66"/>
      <c r="M18" s="66"/>
      <c r="N18" s="66"/>
      <c r="O18" s="66"/>
      <c r="P18" s="89"/>
      <c r="Q18" s="89"/>
      <c r="R18" s="89"/>
      <c r="S18" s="89"/>
      <c r="T18" s="89"/>
      <c r="U18" s="89"/>
      <c r="V18" s="90"/>
    </row>
    <row r="19" spans="1:22" s="141" customFormat="1" ht="33.75">
      <c r="A19" s="1979" t="s">
        <v>1189</v>
      </c>
      <c r="B19" s="1980"/>
      <c r="C19" s="1981"/>
      <c r="D19" s="283"/>
      <c r="E19" s="1276"/>
      <c r="F19" s="1276"/>
      <c r="G19" s="89"/>
      <c r="H19" s="89"/>
      <c r="I19" s="89"/>
      <c r="J19" s="89"/>
      <c r="K19" s="66"/>
      <c r="L19" s="66"/>
      <c r="M19" s="66"/>
      <c r="N19" s="66"/>
      <c r="O19" s="66"/>
      <c r="P19" s="89"/>
      <c r="Q19" s="89"/>
      <c r="R19" s="89"/>
      <c r="S19" s="89"/>
      <c r="T19" s="89"/>
      <c r="U19" s="89"/>
      <c r="V19" s="90"/>
    </row>
    <row r="20" spans="1:22" s="141" customFormat="1" ht="33.75">
      <c r="A20" s="334" t="s">
        <v>1190</v>
      </c>
      <c r="B20" s="335" t="s">
        <v>1191</v>
      </c>
      <c r="C20" s="336" t="s">
        <v>1192</v>
      </c>
      <c r="D20" s="1934"/>
      <c r="E20" s="1278"/>
      <c r="F20" s="1278"/>
      <c r="G20" s="89"/>
      <c r="H20" s="89"/>
      <c r="I20" s="89"/>
      <c r="J20" s="89"/>
      <c r="K20" s="66"/>
      <c r="L20" s="66"/>
      <c r="M20" s="66"/>
      <c r="N20" s="66"/>
      <c r="O20" s="66"/>
      <c r="P20" s="89"/>
      <c r="Q20" s="89"/>
      <c r="R20" s="89"/>
      <c r="S20" s="89"/>
      <c r="T20" s="89"/>
      <c r="U20" s="89"/>
      <c r="V20" s="90"/>
    </row>
    <row r="21" spans="1:22" s="141" customFormat="1" ht="33.75">
      <c r="A21" s="337" t="s">
        <v>1193</v>
      </c>
      <c r="B21" s="1982" t="s">
        <v>1289</v>
      </c>
      <c r="C21" s="1983"/>
      <c r="D21" s="1277"/>
      <c r="E21" s="1278"/>
      <c r="F21" s="1278"/>
      <c r="G21" s="89"/>
      <c r="H21" s="89"/>
      <c r="I21" s="89"/>
      <c r="J21" s="89"/>
      <c r="K21" s="66"/>
      <c r="L21" s="66"/>
      <c r="M21" s="66"/>
      <c r="N21" s="66"/>
      <c r="O21" s="66"/>
      <c r="P21" s="89"/>
      <c r="Q21" s="89"/>
      <c r="R21" s="89"/>
      <c r="S21" s="89"/>
      <c r="T21" s="89"/>
      <c r="U21" s="89"/>
      <c r="V21" s="90"/>
    </row>
    <row r="22" spans="1:22" s="141" customFormat="1" ht="63" customHeight="1">
      <c r="A22" s="338" t="s">
        <v>1195</v>
      </c>
      <c r="B22" s="2005" t="s">
        <v>1196</v>
      </c>
      <c r="C22" s="2006"/>
      <c r="D22" s="1277"/>
      <c r="E22" s="1278"/>
      <c r="F22" s="1278"/>
      <c r="G22" s="89"/>
      <c r="H22" s="89"/>
      <c r="I22" s="89"/>
      <c r="J22" s="89"/>
      <c r="K22" s="66"/>
      <c r="L22" s="66"/>
      <c r="M22" s="66"/>
      <c r="N22" s="66"/>
      <c r="O22" s="66"/>
      <c r="P22" s="89"/>
      <c r="Q22" s="89"/>
      <c r="R22" s="89"/>
      <c r="S22" s="89"/>
      <c r="T22" s="89"/>
      <c r="U22" s="89"/>
      <c r="V22" s="90"/>
    </row>
    <row r="23" spans="1:22" s="141" customFormat="1" ht="120" customHeight="1">
      <c r="A23" s="2007" t="s">
        <v>1197</v>
      </c>
      <c r="B23" s="339" t="s">
        <v>1198</v>
      </c>
      <c r="C23" s="340">
        <v>1</v>
      </c>
      <c r="D23" s="288"/>
      <c r="E23" s="1278"/>
      <c r="F23" s="1278"/>
      <c r="G23" s="89"/>
      <c r="H23" s="89"/>
      <c r="I23" s="89"/>
      <c r="J23" s="89"/>
      <c r="K23" s="66"/>
      <c r="L23" s="66"/>
      <c r="M23" s="66"/>
      <c r="N23" s="66"/>
      <c r="O23" s="66"/>
      <c r="P23" s="89"/>
      <c r="Q23" s="89"/>
      <c r="R23" s="89"/>
      <c r="S23" s="89"/>
      <c r="T23" s="89"/>
      <c r="U23" s="89"/>
      <c r="V23" s="90"/>
    </row>
    <row r="24" spans="1:22" s="141" customFormat="1" ht="64.5" customHeight="1">
      <c r="A24" s="2008"/>
      <c r="B24" s="339" t="s">
        <v>183</v>
      </c>
      <c r="C24" s="340">
        <v>1</v>
      </c>
      <c r="D24" s="288"/>
      <c r="E24" s="1278"/>
      <c r="F24" s="1278"/>
      <c r="G24" s="89"/>
      <c r="H24" s="89"/>
      <c r="I24" s="89"/>
      <c r="J24" s="89"/>
      <c r="K24" s="66"/>
      <c r="L24" s="66"/>
      <c r="M24" s="66"/>
      <c r="N24" s="66"/>
      <c r="O24" s="66"/>
      <c r="P24" s="89"/>
      <c r="Q24" s="89"/>
      <c r="R24" s="89"/>
      <c r="S24" s="89"/>
      <c r="T24" s="89"/>
      <c r="U24" s="89"/>
      <c r="V24" s="90"/>
    </row>
    <row r="25" spans="1:22" s="141" customFormat="1" ht="151.5" customHeight="1">
      <c r="A25" s="2007" t="s">
        <v>1199</v>
      </c>
      <c r="B25" s="339" t="s">
        <v>61</v>
      </c>
      <c r="C25" s="340">
        <v>1</v>
      </c>
      <c r="D25" s="288"/>
      <c r="E25" s="1278"/>
      <c r="F25" s="1278"/>
      <c r="G25" s="89"/>
      <c r="H25" s="89"/>
      <c r="I25" s="89"/>
      <c r="J25" s="89"/>
      <c r="K25" s="66"/>
      <c r="L25" s="66"/>
      <c r="M25" s="66"/>
      <c r="N25" s="66"/>
      <c r="O25" s="66"/>
      <c r="P25" s="89"/>
      <c r="Q25" s="89"/>
      <c r="R25" s="89"/>
      <c r="S25" s="89"/>
      <c r="T25" s="89"/>
      <c r="U25" s="89"/>
      <c r="V25" s="90"/>
    </row>
    <row r="26" spans="1:22" s="141" customFormat="1" ht="169.5" customHeight="1">
      <c r="A26" s="2009"/>
      <c r="B26" s="339" t="s">
        <v>1057</v>
      </c>
      <c r="C26" s="340">
        <v>27</v>
      </c>
      <c r="D26" s="288"/>
      <c r="E26" s="1278"/>
      <c r="F26" s="1278"/>
      <c r="G26" s="89"/>
      <c r="H26" s="89"/>
      <c r="I26" s="89"/>
      <c r="J26" s="89"/>
      <c r="K26" s="66"/>
      <c r="L26" s="66"/>
      <c r="M26" s="66"/>
      <c r="N26" s="66"/>
      <c r="O26" s="66"/>
      <c r="P26" s="89"/>
      <c r="Q26" s="89"/>
      <c r="R26" s="89"/>
      <c r="S26" s="89"/>
      <c r="T26" s="89"/>
      <c r="U26" s="89"/>
      <c r="V26" s="90"/>
    </row>
    <row r="27" spans="1:22" s="141" customFormat="1" ht="202.5" customHeight="1">
      <c r="A27" s="2009"/>
      <c r="B27" s="339" t="s">
        <v>85</v>
      </c>
      <c r="C27" s="340">
        <v>1</v>
      </c>
      <c r="D27" s="288"/>
      <c r="E27" s="1278"/>
      <c r="F27" s="1278"/>
      <c r="G27" s="89"/>
      <c r="H27" s="89"/>
      <c r="I27" s="89"/>
      <c r="J27" s="89"/>
      <c r="K27" s="66"/>
      <c r="L27" s="66"/>
      <c r="M27" s="66"/>
      <c r="N27" s="66"/>
      <c r="O27" s="66"/>
      <c r="P27" s="89"/>
      <c r="Q27" s="89"/>
      <c r="R27" s="89"/>
      <c r="S27" s="89"/>
      <c r="T27" s="89"/>
      <c r="U27" s="89"/>
      <c r="V27" s="90"/>
    </row>
    <row r="28" spans="1:22" s="141" customFormat="1" ht="158.25" customHeight="1">
      <c r="A28" s="2009" t="s">
        <v>1199</v>
      </c>
      <c r="B28" s="339" t="s">
        <v>184</v>
      </c>
      <c r="C28" s="340">
        <v>1</v>
      </c>
      <c r="D28" s="288"/>
      <c r="E28" s="1278"/>
      <c r="F28" s="1278"/>
      <c r="G28" s="89"/>
      <c r="H28" s="89"/>
      <c r="I28" s="89"/>
      <c r="J28" s="89"/>
      <c r="K28" s="66"/>
      <c r="L28" s="66"/>
      <c r="M28" s="66"/>
      <c r="N28" s="66"/>
      <c r="O28" s="66"/>
      <c r="P28" s="89"/>
      <c r="Q28" s="89"/>
      <c r="R28" s="89"/>
      <c r="S28" s="89"/>
      <c r="T28" s="89"/>
      <c r="U28" s="89"/>
      <c r="V28" s="90"/>
    </row>
    <row r="29" spans="1:22" s="141" customFormat="1" ht="176.25" customHeight="1">
      <c r="A29" s="2009"/>
      <c r="B29" s="339" t="s">
        <v>1055</v>
      </c>
      <c r="C29" s="340">
        <v>40</v>
      </c>
      <c r="D29" s="288"/>
      <c r="E29" s="1278"/>
      <c r="F29" s="1278"/>
      <c r="G29" s="89"/>
      <c r="H29" s="89"/>
      <c r="I29" s="89"/>
      <c r="J29" s="89"/>
      <c r="K29" s="66"/>
      <c r="L29" s="66"/>
      <c r="M29" s="66"/>
      <c r="N29" s="66"/>
      <c r="O29" s="66"/>
      <c r="P29" s="89"/>
      <c r="Q29" s="89"/>
      <c r="R29" s="89"/>
      <c r="S29" s="89"/>
      <c r="T29" s="89"/>
      <c r="U29" s="89"/>
      <c r="V29" s="90"/>
    </row>
    <row r="30" spans="1:22" s="141" customFormat="1" ht="126.75" customHeight="1">
      <c r="A30" s="2009"/>
      <c r="B30" s="339" t="s">
        <v>7</v>
      </c>
      <c r="C30" s="340">
        <v>1</v>
      </c>
      <c r="D30" s="288"/>
      <c r="E30" s="1278"/>
      <c r="F30" s="1278"/>
      <c r="G30" s="89"/>
      <c r="H30" s="89"/>
      <c r="I30" s="89"/>
      <c r="J30" s="89"/>
      <c r="K30" s="66"/>
      <c r="L30" s="66"/>
      <c r="M30" s="66"/>
      <c r="N30" s="66"/>
      <c r="O30" s="66"/>
      <c r="P30" s="89"/>
      <c r="Q30" s="89"/>
      <c r="R30" s="89"/>
      <c r="S30" s="89"/>
      <c r="T30" s="89"/>
      <c r="U30" s="89"/>
      <c r="V30" s="90"/>
    </row>
    <row r="31" spans="1:22" s="141" customFormat="1" ht="118.5" customHeight="1">
      <c r="A31" s="2009"/>
      <c r="B31" s="339" t="s">
        <v>55</v>
      </c>
      <c r="C31" s="340">
        <v>1</v>
      </c>
      <c r="D31" s="288"/>
      <c r="E31" s="1278"/>
      <c r="F31" s="1278"/>
      <c r="G31" s="89"/>
      <c r="H31" s="89"/>
      <c r="I31" s="89"/>
      <c r="J31" s="89"/>
      <c r="K31" s="66"/>
      <c r="L31" s="66"/>
      <c r="M31" s="66"/>
      <c r="N31" s="66"/>
      <c r="O31" s="66"/>
      <c r="P31" s="89"/>
      <c r="Q31" s="89"/>
      <c r="R31" s="89"/>
      <c r="S31" s="89"/>
      <c r="T31" s="89"/>
      <c r="U31" s="89"/>
      <c r="V31" s="90"/>
    </row>
    <row r="32" spans="1:22" s="141" customFormat="1" ht="92.25" customHeight="1">
      <c r="A32" s="2009"/>
      <c r="B32" s="339" t="s">
        <v>303</v>
      </c>
      <c r="C32" s="340">
        <v>1</v>
      </c>
      <c r="D32" s="288"/>
      <c r="E32" s="1278"/>
      <c r="F32" s="1278"/>
      <c r="G32" s="89"/>
      <c r="H32" s="89"/>
      <c r="I32" s="89"/>
      <c r="J32" s="89"/>
      <c r="K32" s="66"/>
      <c r="L32" s="66"/>
      <c r="M32" s="66"/>
      <c r="N32" s="66"/>
      <c r="O32" s="66"/>
      <c r="P32" s="89"/>
      <c r="Q32" s="89"/>
      <c r="R32" s="89"/>
      <c r="S32" s="89"/>
      <c r="T32" s="89"/>
      <c r="U32" s="89"/>
      <c r="V32" s="90"/>
    </row>
    <row r="33" spans="1:22" s="141" customFormat="1" ht="126.75" customHeight="1">
      <c r="A33" s="2009"/>
      <c r="B33" s="339" t="s">
        <v>59</v>
      </c>
      <c r="C33" s="340">
        <v>20</v>
      </c>
      <c r="D33" s="288"/>
      <c r="E33" s="1278"/>
      <c r="F33" s="1278"/>
      <c r="G33" s="89"/>
      <c r="H33" s="89"/>
      <c r="I33" s="89"/>
      <c r="J33" s="89"/>
      <c r="K33" s="66"/>
      <c r="L33" s="66"/>
      <c r="M33" s="66"/>
      <c r="N33" s="66"/>
      <c r="O33" s="66"/>
      <c r="P33" s="89"/>
      <c r="Q33" s="89"/>
      <c r="R33" s="89"/>
      <c r="S33" s="89"/>
      <c r="T33" s="89"/>
      <c r="U33" s="89"/>
      <c r="V33" s="90"/>
    </row>
    <row r="34" spans="1:22" s="141" customFormat="1" ht="100.5" customHeight="1">
      <c r="A34" s="2009"/>
      <c r="B34" s="339" t="s">
        <v>732</v>
      </c>
      <c r="C34" s="340">
        <v>1</v>
      </c>
      <c r="D34" s="288"/>
      <c r="E34" s="1278"/>
      <c r="F34" s="1278"/>
      <c r="G34" s="89"/>
      <c r="H34" s="89"/>
      <c r="I34" s="89"/>
      <c r="J34" s="89"/>
      <c r="K34" s="66"/>
      <c r="L34" s="66"/>
      <c r="M34" s="66"/>
      <c r="N34" s="66"/>
      <c r="O34" s="66"/>
      <c r="P34" s="89"/>
      <c r="Q34" s="89"/>
      <c r="R34" s="89"/>
      <c r="S34" s="89"/>
      <c r="T34" s="89"/>
      <c r="U34" s="89"/>
      <c r="V34" s="90"/>
    </row>
    <row r="35" spans="1:22" s="141" customFormat="1" ht="79.5" customHeight="1">
      <c r="A35" s="2008"/>
      <c r="B35" s="339" t="s">
        <v>575</v>
      </c>
      <c r="C35" s="340">
        <v>1</v>
      </c>
      <c r="D35" s="288"/>
      <c r="E35" s="1278"/>
      <c r="F35" s="1278"/>
      <c r="G35" s="89"/>
      <c r="H35" s="89"/>
      <c r="I35" s="89"/>
      <c r="J35" s="89"/>
      <c r="K35" s="66"/>
      <c r="L35" s="66"/>
      <c r="M35" s="66"/>
      <c r="N35" s="66"/>
      <c r="O35" s="66"/>
      <c r="P35" s="89"/>
      <c r="Q35" s="89"/>
      <c r="R35" s="89"/>
      <c r="S35" s="89"/>
      <c r="T35" s="89"/>
      <c r="U35" s="89"/>
      <c r="V35" s="90"/>
    </row>
    <row r="36" spans="1:22" s="141" customFormat="1" ht="128.25" customHeight="1">
      <c r="A36" s="341" t="s">
        <v>1200</v>
      </c>
      <c r="B36" s="339" t="s">
        <v>839</v>
      </c>
      <c r="C36" s="340">
        <v>1</v>
      </c>
      <c r="D36" s="288"/>
      <c r="E36" s="1278"/>
      <c r="F36" s="1278"/>
      <c r="G36" s="89"/>
      <c r="H36" s="89"/>
      <c r="I36" s="89"/>
      <c r="J36" s="89"/>
      <c r="K36" s="66"/>
      <c r="L36" s="66"/>
      <c r="M36" s="66"/>
      <c r="N36" s="66"/>
      <c r="O36" s="66"/>
      <c r="P36" s="89"/>
      <c r="Q36" s="89"/>
      <c r="R36" s="89"/>
      <c r="S36" s="89"/>
      <c r="T36" s="89"/>
      <c r="U36" s="89"/>
      <c r="V36" s="90"/>
    </row>
    <row r="37" spans="1:22" s="141" customFormat="1" ht="93.75" customHeight="1">
      <c r="A37" s="342"/>
      <c r="B37" s="339" t="s">
        <v>574</v>
      </c>
      <c r="C37" s="340">
        <v>1</v>
      </c>
      <c r="D37" s="288"/>
      <c r="E37" s="1278"/>
      <c r="F37" s="1278"/>
      <c r="G37" s="89"/>
      <c r="H37" s="89"/>
      <c r="I37" s="89"/>
      <c r="J37" s="89"/>
      <c r="K37" s="66"/>
      <c r="L37" s="66"/>
      <c r="M37" s="66"/>
      <c r="N37" s="66"/>
      <c r="O37" s="66"/>
      <c r="P37" s="89"/>
      <c r="Q37" s="89"/>
      <c r="R37" s="89"/>
      <c r="S37" s="89"/>
      <c r="T37" s="89"/>
      <c r="U37" s="89"/>
      <c r="V37" s="90"/>
    </row>
    <row r="38" spans="1:22" s="141" customFormat="1" ht="216.75" customHeight="1">
      <c r="A38" s="342"/>
      <c r="B38" s="343" t="s">
        <v>57</v>
      </c>
      <c r="C38" s="344">
        <v>1</v>
      </c>
      <c r="D38" s="288"/>
      <c r="E38" s="1278"/>
      <c r="F38" s="1278"/>
      <c r="G38" s="89"/>
      <c r="H38" s="89"/>
      <c r="I38" s="89"/>
      <c r="J38" s="89"/>
      <c r="K38" s="66"/>
      <c r="L38" s="66"/>
      <c r="M38" s="66"/>
      <c r="N38" s="66"/>
      <c r="O38" s="66"/>
      <c r="P38" s="89"/>
      <c r="Q38" s="89"/>
      <c r="R38" s="89"/>
      <c r="S38" s="89"/>
      <c r="T38" s="89"/>
      <c r="U38" s="89"/>
      <c r="V38" s="90"/>
    </row>
    <row r="39" spans="1:22" s="141" customFormat="1" ht="34.5" thickBot="1">
      <c r="A39" s="342"/>
      <c r="B39" s="345" t="s">
        <v>1201</v>
      </c>
      <c r="C39" s="346">
        <f>SUM(C20:C38)</f>
        <v>100</v>
      </c>
      <c r="D39" s="1934"/>
      <c r="E39" s="1278"/>
      <c r="F39" s="1278"/>
      <c r="G39" s="89"/>
      <c r="H39" s="89"/>
      <c r="I39" s="89"/>
      <c r="J39" s="89"/>
      <c r="K39" s="66"/>
      <c r="L39" s="66"/>
      <c r="M39" s="66"/>
      <c r="N39" s="66"/>
      <c r="O39" s="66"/>
      <c r="P39" s="89"/>
      <c r="Q39" s="89"/>
      <c r="R39" s="89"/>
      <c r="S39" s="89"/>
      <c r="T39" s="89"/>
      <c r="U39" s="89"/>
      <c r="V39" s="90"/>
    </row>
    <row r="40" spans="1:22" s="141" customFormat="1" ht="34.5" customHeight="1" thickBot="1">
      <c r="A40" s="2010" t="s">
        <v>1202</v>
      </c>
      <c r="B40" s="2011"/>
      <c r="C40" s="2011"/>
      <c r="D40" s="2325"/>
      <c r="E40" s="2325"/>
      <c r="F40" s="2326"/>
      <c r="G40" s="89"/>
      <c r="H40" s="89"/>
      <c r="I40" s="89"/>
      <c r="J40" s="89"/>
      <c r="K40" s="66"/>
      <c r="L40" s="66"/>
      <c r="M40" s="66"/>
      <c r="N40" s="66"/>
      <c r="O40" s="66"/>
      <c r="P40" s="89"/>
      <c r="Q40" s="89"/>
      <c r="R40" s="89"/>
      <c r="S40" s="89"/>
      <c r="T40" s="89"/>
      <c r="U40" s="89"/>
      <c r="V40" s="90"/>
    </row>
    <row r="41" spans="1:22" s="141" customFormat="1" ht="34.5" thickBot="1">
      <c r="A41" s="2306" t="s">
        <v>1203</v>
      </c>
      <c r="B41" s="2307"/>
      <c r="C41" s="2307"/>
      <c r="D41" s="2307"/>
      <c r="E41" s="2307"/>
      <c r="F41" s="2308"/>
      <c r="G41" s="89"/>
      <c r="H41" s="89"/>
      <c r="I41" s="89"/>
      <c r="J41" s="89"/>
      <c r="K41" s="66"/>
      <c r="L41" s="66"/>
      <c r="M41" s="66"/>
      <c r="N41" s="66"/>
      <c r="O41" s="66"/>
      <c r="P41" s="89"/>
      <c r="Q41" s="89"/>
      <c r="R41" s="89"/>
      <c r="S41" s="89"/>
      <c r="T41" s="89"/>
      <c r="U41" s="89"/>
      <c r="V41" s="90"/>
    </row>
    <row r="42" spans="1:22" s="141" customFormat="1" ht="34.5" thickBot="1">
      <c r="A42" s="2327" t="s">
        <v>1204</v>
      </c>
      <c r="B42" s="2328"/>
      <c r="C42" s="2329"/>
      <c r="D42" s="2330" t="s">
        <v>1205</v>
      </c>
      <c r="E42" s="2331"/>
      <c r="F42" s="2332"/>
      <c r="G42" s="89"/>
      <c r="H42" s="89"/>
      <c r="I42" s="89"/>
      <c r="J42" s="89"/>
      <c r="K42" s="66"/>
      <c r="L42" s="66"/>
      <c r="M42" s="66"/>
      <c r="N42" s="66"/>
      <c r="O42" s="66"/>
      <c r="P42" s="89"/>
      <c r="Q42" s="89"/>
      <c r="R42" s="89"/>
      <c r="S42" s="89"/>
      <c r="T42" s="89"/>
      <c r="U42" s="89"/>
      <c r="V42" s="90"/>
    </row>
    <row r="43" spans="1:22" s="141" customFormat="1" ht="54.75" customHeight="1" thickBot="1">
      <c r="A43" s="2320" t="s">
        <v>1290</v>
      </c>
      <c r="B43" s="2321"/>
      <c r="C43" s="2322"/>
      <c r="D43" s="2323"/>
      <c r="E43" s="2321"/>
      <c r="F43" s="2324"/>
      <c r="G43" s="89"/>
      <c r="H43" s="89"/>
      <c r="I43" s="89"/>
      <c r="J43" s="89"/>
      <c r="K43" s="66"/>
      <c r="L43" s="66"/>
      <c r="M43" s="66"/>
      <c r="N43" s="66"/>
      <c r="O43" s="66"/>
      <c r="P43" s="89"/>
      <c r="Q43" s="89"/>
      <c r="R43" s="89"/>
      <c r="S43" s="89"/>
      <c r="T43" s="89"/>
      <c r="U43" s="89"/>
      <c r="V43" s="90"/>
    </row>
    <row r="44" spans="1:22" s="141" customFormat="1" ht="34.5" customHeight="1" thickBot="1">
      <c r="A44" s="2010" t="s">
        <v>1206</v>
      </c>
      <c r="B44" s="2011"/>
      <c r="C44" s="2011"/>
      <c r="D44" s="2011"/>
      <c r="E44" s="2011"/>
      <c r="F44" s="2012"/>
      <c r="G44" s="89"/>
      <c r="H44" s="89"/>
      <c r="I44" s="89"/>
      <c r="J44" s="89"/>
      <c r="K44" s="66"/>
      <c r="L44" s="66"/>
      <c r="M44" s="66"/>
      <c r="N44" s="66"/>
      <c r="O44" s="66"/>
      <c r="P44" s="89"/>
      <c r="Q44" s="89"/>
      <c r="R44" s="89"/>
      <c r="S44" s="89"/>
      <c r="T44" s="89"/>
      <c r="U44" s="89"/>
      <c r="V44" s="90"/>
    </row>
    <row r="45" spans="1:22" s="141" customFormat="1" ht="34.5" thickBot="1">
      <c r="A45" s="2306" t="s">
        <v>1207</v>
      </c>
      <c r="B45" s="2307"/>
      <c r="C45" s="2307"/>
      <c r="D45" s="2307"/>
      <c r="E45" s="2307"/>
      <c r="F45" s="2308"/>
      <c r="G45" s="89"/>
      <c r="H45" s="89"/>
      <c r="I45" s="89"/>
      <c r="J45" s="89"/>
      <c r="K45" s="66"/>
      <c r="L45" s="66"/>
      <c r="M45" s="66"/>
      <c r="N45" s="66"/>
      <c r="O45" s="66"/>
      <c r="P45" s="89"/>
      <c r="Q45" s="89"/>
      <c r="R45" s="89"/>
      <c r="S45" s="89"/>
      <c r="T45" s="89"/>
      <c r="U45" s="89"/>
      <c r="V45" s="90"/>
    </row>
    <row r="46" spans="1:22" s="141" customFormat="1" ht="34.5" thickBot="1">
      <c r="A46" s="2013" t="s">
        <v>1208</v>
      </c>
      <c r="B46" s="2013"/>
      <c r="C46" s="2013"/>
      <c r="D46" s="350" t="s">
        <v>1209</v>
      </c>
      <c r="E46" s="350">
        <v>2018</v>
      </c>
      <c r="F46" s="350">
        <v>2019</v>
      </c>
      <c r="G46" s="89"/>
      <c r="H46" s="89"/>
      <c r="I46" s="89"/>
      <c r="J46" s="89"/>
      <c r="K46" s="66"/>
      <c r="L46" s="66"/>
      <c r="M46" s="66"/>
      <c r="N46" s="66"/>
      <c r="O46" s="66"/>
      <c r="P46" s="89"/>
      <c r="Q46" s="89"/>
      <c r="R46" s="89"/>
      <c r="S46" s="89"/>
      <c r="T46" s="89"/>
      <c r="U46" s="89"/>
      <c r="V46" s="90"/>
    </row>
    <row r="47" spans="1:22" s="141" customFormat="1" ht="59.25" customHeight="1" thickBot="1">
      <c r="A47" s="2313" t="s">
        <v>1055</v>
      </c>
      <c r="B47" s="2313"/>
      <c r="C47" s="2313"/>
      <c r="D47" s="351"/>
      <c r="E47" s="351"/>
      <c r="F47" s="351"/>
      <c r="G47" s="89"/>
      <c r="H47" s="89"/>
      <c r="I47" s="89"/>
      <c r="J47" s="89"/>
      <c r="K47" s="66"/>
      <c r="L47" s="66"/>
      <c r="M47" s="66"/>
      <c r="N47" s="66"/>
      <c r="O47" s="66"/>
      <c r="P47" s="89"/>
      <c r="Q47" s="89"/>
      <c r="R47" s="89"/>
      <c r="S47" s="89"/>
      <c r="T47" s="89"/>
      <c r="U47" s="89"/>
      <c r="V47" s="90"/>
    </row>
    <row r="48" spans="1:22" s="141" customFormat="1" ht="68.25" customHeight="1" thickBot="1">
      <c r="A48" s="2314" t="s">
        <v>1057</v>
      </c>
      <c r="B48" s="2315"/>
      <c r="C48" s="2316"/>
      <c r="D48" s="351"/>
      <c r="E48" s="351"/>
      <c r="F48" s="351"/>
      <c r="G48" s="89"/>
      <c r="H48" s="89"/>
      <c r="I48" s="89"/>
      <c r="J48" s="89"/>
      <c r="K48" s="66"/>
      <c r="L48" s="66"/>
      <c r="M48" s="66"/>
      <c r="N48" s="66"/>
      <c r="O48" s="66"/>
      <c r="P48" s="89"/>
      <c r="Q48" s="89"/>
      <c r="R48" s="89"/>
      <c r="S48" s="89"/>
      <c r="T48" s="89"/>
      <c r="U48" s="89"/>
      <c r="V48" s="90"/>
    </row>
    <row r="49" spans="1:22" s="141" customFormat="1" ht="49.5" customHeight="1" thickBot="1">
      <c r="A49" s="2317" t="s">
        <v>59</v>
      </c>
      <c r="B49" s="2318"/>
      <c r="C49" s="2319"/>
      <c r="D49" s="351"/>
      <c r="E49" s="351"/>
      <c r="F49" s="351"/>
      <c r="G49" s="89"/>
      <c r="H49" s="89"/>
      <c r="I49" s="89"/>
      <c r="J49" s="89"/>
      <c r="K49" s="66"/>
      <c r="L49" s="66"/>
      <c r="M49" s="66"/>
      <c r="N49" s="66"/>
      <c r="O49" s="66"/>
      <c r="P49" s="89"/>
      <c r="Q49" s="89"/>
      <c r="R49" s="89"/>
      <c r="S49" s="89"/>
      <c r="T49" s="89"/>
      <c r="U49" s="89"/>
      <c r="V49" s="90"/>
    </row>
    <row r="50" spans="1:22" s="141" customFormat="1" ht="34.5" thickBot="1">
      <c r="A50" s="2013" t="s">
        <v>1213</v>
      </c>
      <c r="B50" s="2013"/>
      <c r="C50" s="2013"/>
      <c r="D50" s="350" t="s">
        <v>1209</v>
      </c>
      <c r="E50" s="350">
        <v>2018</v>
      </c>
      <c r="F50" s="350">
        <v>2019</v>
      </c>
      <c r="G50" s="89"/>
      <c r="H50" s="89"/>
      <c r="I50" s="89"/>
      <c r="J50" s="89"/>
      <c r="K50" s="66"/>
      <c r="L50" s="66"/>
      <c r="M50" s="66"/>
      <c r="N50" s="66"/>
      <c r="O50" s="66"/>
      <c r="P50" s="89"/>
      <c r="Q50" s="89"/>
      <c r="R50" s="89"/>
      <c r="S50" s="89"/>
      <c r="T50" s="89"/>
      <c r="U50" s="89"/>
      <c r="V50" s="90"/>
    </row>
    <row r="51" spans="1:22" s="141" customFormat="1" ht="38.25" customHeight="1" thickBot="1">
      <c r="A51" s="2312" t="s">
        <v>1295</v>
      </c>
      <c r="B51" s="2312"/>
      <c r="C51" s="2312"/>
      <c r="D51" s="351"/>
      <c r="E51" s="351"/>
      <c r="F51" s="351"/>
      <c r="G51" s="89"/>
      <c r="H51" s="89"/>
      <c r="I51" s="89"/>
      <c r="J51" s="89"/>
      <c r="K51" s="66"/>
      <c r="L51" s="66"/>
      <c r="M51" s="66"/>
      <c r="N51" s="66"/>
      <c r="O51" s="66"/>
      <c r="P51" s="89"/>
      <c r="Q51" s="89"/>
      <c r="R51" s="89"/>
      <c r="S51" s="89"/>
      <c r="T51" s="89"/>
      <c r="U51" s="89"/>
      <c r="V51" s="90"/>
    </row>
    <row r="52" spans="1:22" s="141" customFormat="1" ht="34.5" customHeight="1" thickBot="1">
      <c r="A52" s="2312" t="s">
        <v>1296</v>
      </c>
      <c r="B52" s="2312"/>
      <c r="C52" s="2312"/>
      <c r="D52" s="351"/>
      <c r="E52" s="351"/>
      <c r="F52" s="351"/>
      <c r="G52" s="89"/>
      <c r="H52" s="89"/>
      <c r="I52" s="89"/>
      <c r="J52" s="89"/>
      <c r="K52" s="66"/>
      <c r="L52" s="66"/>
      <c r="M52" s="66"/>
      <c r="N52" s="66"/>
      <c r="O52" s="66"/>
      <c r="P52" s="89"/>
      <c r="Q52" s="89"/>
      <c r="R52" s="89"/>
      <c r="S52" s="89"/>
      <c r="T52" s="89"/>
      <c r="U52" s="89"/>
      <c r="V52" s="90"/>
    </row>
    <row r="53" spans="1:22" s="141" customFormat="1" ht="34.5" customHeight="1" thickBot="1">
      <c r="A53" s="2312" t="s">
        <v>1297</v>
      </c>
      <c r="B53" s="2312"/>
      <c r="C53" s="2312"/>
      <c r="D53" s="351"/>
      <c r="E53" s="351"/>
      <c r="F53" s="351"/>
      <c r="G53" s="89"/>
      <c r="H53" s="89"/>
      <c r="I53" s="89"/>
      <c r="J53" s="89"/>
      <c r="K53" s="66"/>
      <c r="L53" s="66"/>
      <c r="M53" s="66"/>
      <c r="N53" s="66"/>
      <c r="O53" s="66"/>
      <c r="P53" s="89"/>
      <c r="Q53" s="89"/>
      <c r="R53" s="89"/>
      <c r="S53" s="89"/>
      <c r="T53" s="89"/>
      <c r="U53" s="89"/>
      <c r="V53" s="90"/>
    </row>
    <row r="54" spans="1:22" s="141" customFormat="1" ht="34.5" customHeight="1" thickBot="1">
      <c r="A54" s="2010" t="s">
        <v>1217</v>
      </c>
      <c r="B54" s="2011"/>
      <c r="C54" s="2011"/>
      <c r="D54" s="2011"/>
      <c r="E54" s="2011"/>
      <c r="F54" s="2012"/>
      <c r="G54" s="89"/>
      <c r="H54" s="89"/>
      <c r="I54" s="89"/>
      <c r="J54" s="89"/>
      <c r="K54" s="66"/>
      <c r="L54" s="66"/>
      <c r="M54" s="66"/>
      <c r="N54" s="66"/>
      <c r="O54" s="66"/>
      <c r="P54" s="89"/>
      <c r="Q54" s="89"/>
      <c r="R54" s="89"/>
      <c r="S54" s="89"/>
      <c r="T54" s="89"/>
      <c r="U54" s="89"/>
      <c r="V54" s="90"/>
    </row>
    <row r="55" spans="1:22" s="141" customFormat="1" ht="34.5" thickBot="1">
      <c r="A55" s="2306" t="s">
        <v>1218</v>
      </c>
      <c r="B55" s="2307"/>
      <c r="C55" s="2307"/>
      <c r="D55" s="2307"/>
      <c r="E55" s="2307"/>
      <c r="F55" s="2308"/>
      <c r="G55" s="89"/>
      <c r="H55" s="89"/>
      <c r="I55" s="89"/>
      <c r="J55" s="89"/>
      <c r="K55" s="66"/>
      <c r="L55" s="66"/>
      <c r="M55" s="66"/>
      <c r="N55" s="66"/>
      <c r="O55" s="66"/>
      <c r="P55" s="89"/>
      <c r="Q55" s="89"/>
      <c r="R55" s="89"/>
      <c r="S55" s="89"/>
      <c r="T55" s="89"/>
      <c r="U55" s="89"/>
      <c r="V55" s="90"/>
    </row>
    <row r="56" spans="1:22" s="141" customFormat="1" ht="34.5" customHeight="1" thickBot="1">
      <c r="A56" s="1974" t="s">
        <v>1299</v>
      </c>
      <c r="B56" s="1975"/>
      <c r="C56" s="1975"/>
      <c r="D56" s="1975"/>
      <c r="E56" s="1975"/>
      <c r="F56" s="2305"/>
      <c r="G56" s="89"/>
      <c r="H56" s="89"/>
      <c r="I56" s="89"/>
      <c r="J56" s="89"/>
      <c r="K56" s="66"/>
      <c r="L56" s="66"/>
      <c r="M56" s="66"/>
      <c r="N56" s="66"/>
      <c r="O56" s="66"/>
      <c r="P56" s="89"/>
      <c r="Q56" s="89"/>
      <c r="R56" s="89"/>
      <c r="S56" s="89"/>
      <c r="T56" s="89"/>
      <c r="U56" s="89"/>
      <c r="V56" s="90"/>
    </row>
    <row r="57" spans="1:22" s="141" customFormat="1" ht="34.5" customHeight="1" thickBot="1">
      <c r="A57" s="2309" t="s">
        <v>1222</v>
      </c>
      <c r="B57" s="2310"/>
      <c r="C57" s="2310"/>
      <c r="D57" s="2310"/>
      <c r="E57" s="2311"/>
      <c r="F57" s="296"/>
      <c r="G57" s="89"/>
      <c r="H57" s="89"/>
      <c r="I57" s="89"/>
      <c r="J57" s="89"/>
      <c r="K57" s="66"/>
      <c r="L57" s="66"/>
      <c r="M57" s="66"/>
      <c r="N57" s="66"/>
      <c r="O57" s="66"/>
      <c r="P57" s="89"/>
      <c r="Q57" s="89"/>
      <c r="R57" s="89"/>
      <c r="S57" s="89"/>
      <c r="T57" s="89"/>
      <c r="U57" s="89"/>
      <c r="V57" s="90"/>
    </row>
    <row r="58" spans="1:22" s="141" customFormat="1" ht="34.5" thickBot="1">
      <c r="A58" s="771" t="s">
        <v>1223</v>
      </c>
      <c r="B58" s="298"/>
      <c r="C58" s="298"/>
      <c r="D58" s="298"/>
      <c r="E58" s="298"/>
      <c r="F58" s="299"/>
      <c r="G58" s="89"/>
      <c r="H58" s="89"/>
      <c r="I58" s="89"/>
      <c r="J58" s="89"/>
      <c r="K58" s="66"/>
      <c r="L58" s="66"/>
      <c r="M58" s="66"/>
      <c r="N58" s="66"/>
      <c r="O58" s="66"/>
      <c r="P58" s="89"/>
      <c r="Q58" s="89"/>
      <c r="R58" s="89"/>
      <c r="S58" s="89"/>
      <c r="T58" s="89"/>
      <c r="U58" s="89"/>
      <c r="V58" s="90"/>
    </row>
    <row r="59" spans="1:22" s="141" customFormat="1" ht="105.75" customHeight="1" thickBot="1">
      <c r="A59" s="2302" t="s">
        <v>2257</v>
      </c>
      <c r="B59" s="2303"/>
      <c r="C59" s="2303"/>
      <c r="D59" s="2303"/>
      <c r="E59" s="2304"/>
      <c r="F59" s="300"/>
      <c r="G59" s="89"/>
      <c r="H59" s="89"/>
      <c r="I59" s="89"/>
      <c r="J59" s="89"/>
      <c r="K59" s="66"/>
      <c r="L59" s="66"/>
      <c r="M59" s="66"/>
      <c r="N59" s="66"/>
      <c r="O59" s="66"/>
      <c r="P59" s="89"/>
      <c r="Q59" s="89"/>
      <c r="R59" s="89"/>
      <c r="S59" s="89"/>
      <c r="T59" s="89"/>
      <c r="U59" s="89"/>
      <c r="V59" s="90"/>
    </row>
    <row r="60" spans="1:22" s="141" customFormat="1" ht="103.5" customHeight="1" thickBot="1">
      <c r="A60" s="2302" t="s">
        <v>2258</v>
      </c>
      <c r="B60" s="2303"/>
      <c r="C60" s="2303"/>
      <c r="D60" s="2303"/>
      <c r="E60" s="2304"/>
      <c r="F60" s="300"/>
      <c r="G60" s="89"/>
      <c r="H60" s="89"/>
      <c r="I60" s="89"/>
      <c r="J60" s="89"/>
      <c r="K60" s="66"/>
      <c r="L60" s="66"/>
      <c r="M60" s="66"/>
      <c r="N60" s="66"/>
      <c r="O60" s="66"/>
      <c r="P60" s="89"/>
      <c r="Q60" s="89"/>
      <c r="R60" s="89"/>
      <c r="S60" s="89"/>
      <c r="T60" s="89"/>
      <c r="U60" s="89"/>
      <c r="V60" s="90"/>
    </row>
    <row r="61" spans="1:22" s="141" customFormat="1" ht="104.25" customHeight="1" thickBot="1">
      <c r="A61" s="2302" t="s">
        <v>2260</v>
      </c>
      <c r="B61" s="2303"/>
      <c r="C61" s="2303"/>
      <c r="D61" s="2303"/>
      <c r="E61" s="2304"/>
      <c r="F61" s="300"/>
      <c r="G61" s="89"/>
      <c r="H61" s="89"/>
      <c r="I61" s="89"/>
      <c r="J61" s="89"/>
      <c r="K61" s="66"/>
      <c r="L61" s="66"/>
      <c r="M61" s="66"/>
      <c r="N61" s="66"/>
      <c r="O61" s="66"/>
      <c r="P61" s="89"/>
      <c r="Q61" s="89"/>
      <c r="R61" s="89"/>
      <c r="S61" s="89"/>
      <c r="T61" s="89"/>
      <c r="U61" s="89"/>
      <c r="V61" s="90"/>
    </row>
    <row r="62" spans="1:22" s="141" customFormat="1" ht="123" customHeight="1" thickBot="1">
      <c r="A62" s="2302" t="s">
        <v>2259</v>
      </c>
      <c r="B62" s="2303"/>
      <c r="C62" s="2303"/>
      <c r="D62" s="2303"/>
      <c r="E62" s="2304"/>
      <c r="F62" s="300"/>
      <c r="G62" s="89"/>
      <c r="H62" s="89"/>
      <c r="I62" s="89"/>
      <c r="J62" s="89"/>
      <c r="K62" s="66"/>
      <c r="L62" s="66"/>
      <c r="M62" s="66"/>
      <c r="N62" s="66"/>
      <c r="O62" s="66"/>
      <c r="P62" s="89"/>
      <c r="Q62" s="89"/>
      <c r="R62" s="89"/>
      <c r="S62" s="89"/>
      <c r="T62" s="89"/>
      <c r="U62" s="89"/>
      <c r="V62" s="90"/>
    </row>
    <row r="63" spans="1:22" s="141" customFormat="1" ht="127.5" customHeight="1" thickBot="1">
      <c r="A63" s="2302" t="s">
        <v>2261</v>
      </c>
      <c r="B63" s="2303"/>
      <c r="C63" s="2303"/>
      <c r="D63" s="2303"/>
      <c r="E63" s="2304"/>
      <c r="F63" s="300"/>
      <c r="G63" s="89"/>
      <c r="H63" s="89"/>
      <c r="I63" s="89"/>
      <c r="J63" s="89"/>
      <c r="K63" s="66"/>
      <c r="L63" s="66"/>
      <c r="M63" s="66"/>
      <c r="N63" s="66"/>
      <c r="O63" s="66"/>
      <c r="P63" s="89"/>
      <c r="Q63" s="89"/>
      <c r="R63" s="89"/>
      <c r="S63" s="89"/>
      <c r="T63" s="89"/>
      <c r="U63" s="89"/>
      <c r="V63" s="90"/>
    </row>
    <row r="64" spans="1:22" s="141" customFormat="1" ht="126.75" customHeight="1" thickBot="1">
      <c r="A64" s="2302" t="s">
        <v>2268</v>
      </c>
      <c r="B64" s="2303"/>
      <c r="C64" s="2303"/>
      <c r="D64" s="2303"/>
      <c r="E64" s="2304"/>
      <c r="F64" s="300"/>
      <c r="G64" s="89"/>
      <c r="H64" s="89"/>
      <c r="I64" s="89"/>
      <c r="J64" s="89"/>
      <c r="K64" s="66"/>
      <c r="L64" s="66"/>
      <c r="M64" s="66"/>
      <c r="N64" s="66"/>
      <c r="O64" s="66"/>
      <c r="P64" s="89"/>
      <c r="Q64" s="89"/>
      <c r="R64" s="89"/>
      <c r="S64" s="89"/>
      <c r="T64" s="89"/>
      <c r="U64" s="89"/>
      <c r="V64" s="90"/>
    </row>
    <row r="65" spans="1:22" s="141" customFormat="1" ht="116.25" customHeight="1" thickBot="1">
      <c r="A65" s="2302" t="s">
        <v>2262</v>
      </c>
      <c r="B65" s="2303"/>
      <c r="C65" s="2303"/>
      <c r="D65" s="2303"/>
      <c r="E65" s="2304"/>
      <c r="F65" s="300"/>
      <c r="G65" s="89"/>
      <c r="H65" s="89"/>
      <c r="I65" s="89"/>
      <c r="J65" s="89"/>
      <c r="K65" s="66"/>
      <c r="L65" s="66"/>
      <c r="M65" s="66"/>
      <c r="N65" s="66"/>
      <c r="O65" s="66"/>
      <c r="P65" s="89"/>
      <c r="Q65" s="89"/>
      <c r="R65" s="89"/>
      <c r="S65" s="89"/>
      <c r="T65" s="89"/>
      <c r="U65" s="89"/>
      <c r="V65" s="90"/>
    </row>
    <row r="66" spans="1:22" s="141" customFormat="1" ht="116.25" customHeight="1" thickBot="1">
      <c r="A66" s="2302" t="s">
        <v>2263</v>
      </c>
      <c r="B66" s="2303"/>
      <c r="C66" s="2303"/>
      <c r="D66" s="2303"/>
      <c r="E66" s="2304"/>
      <c r="F66" s="300"/>
      <c r="G66" s="89"/>
      <c r="H66" s="89"/>
      <c r="I66" s="89"/>
      <c r="J66" s="89"/>
      <c r="K66" s="66"/>
      <c r="L66" s="66"/>
      <c r="M66" s="66"/>
      <c r="N66" s="66"/>
      <c r="O66" s="66"/>
      <c r="P66" s="89"/>
      <c r="Q66" s="89"/>
      <c r="R66" s="89"/>
      <c r="S66" s="89"/>
      <c r="T66" s="89"/>
      <c r="U66" s="89"/>
      <c r="V66" s="90"/>
    </row>
    <row r="67" spans="1:22" s="141" customFormat="1" ht="95.25" customHeight="1" thickBot="1">
      <c r="A67" s="2302" t="s">
        <v>2264</v>
      </c>
      <c r="B67" s="2303"/>
      <c r="C67" s="2303"/>
      <c r="D67" s="2303"/>
      <c r="E67" s="2304"/>
      <c r="F67" s="300"/>
      <c r="G67" s="89"/>
      <c r="H67" s="89"/>
      <c r="I67" s="89"/>
      <c r="J67" s="89"/>
      <c r="K67" s="66"/>
      <c r="L67" s="66"/>
      <c r="M67" s="66"/>
      <c r="N67" s="66"/>
      <c r="O67" s="66"/>
      <c r="P67" s="89"/>
      <c r="Q67" s="89"/>
      <c r="R67" s="89"/>
      <c r="S67" s="89"/>
      <c r="T67" s="89"/>
      <c r="U67" s="89"/>
      <c r="V67" s="90"/>
    </row>
    <row r="68" spans="1:22" s="141" customFormat="1" ht="101.25" customHeight="1" thickBot="1">
      <c r="A68" s="2302" t="s">
        <v>2265</v>
      </c>
      <c r="B68" s="2303"/>
      <c r="C68" s="2303"/>
      <c r="D68" s="2303"/>
      <c r="E68" s="2304"/>
      <c r="F68" s="300"/>
      <c r="G68" s="89"/>
      <c r="H68" s="89"/>
      <c r="I68" s="89"/>
      <c r="J68" s="89"/>
      <c r="K68" s="66"/>
      <c r="L68" s="66"/>
      <c r="M68" s="66"/>
      <c r="N68" s="66"/>
      <c r="O68" s="66"/>
      <c r="P68" s="89"/>
      <c r="Q68" s="89"/>
      <c r="R68" s="89"/>
      <c r="S68" s="89"/>
      <c r="T68" s="89"/>
      <c r="U68" s="89"/>
      <c r="V68" s="90"/>
    </row>
    <row r="69" spans="1:22" s="141" customFormat="1" ht="99.75" customHeight="1" thickBot="1">
      <c r="A69" s="2302" t="s">
        <v>2266</v>
      </c>
      <c r="B69" s="2303"/>
      <c r="C69" s="2303"/>
      <c r="D69" s="2303"/>
      <c r="E69" s="2304"/>
      <c r="F69" s="300"/>
      <c r="G69" s="89"/>
      <c r="H69" s="89"/>
      <c r="I69" s="89"/>
      <c r="J69" s="89"/>
      <c r="K69" s="66"/>
      <c r="L69" s="66"/>
      <c r="M69" s="66"/>
      <c r="N69" s="66"/>
      <c r="O69" s="66"/>
      <c r="P69" s="89"/>
      <c r="Q69" s="89"/>
      <c r="R69" s="89"/>
      <c r="S69" s="89"/>
      <c r="T69" s="89"/>
      <c r="U69" s="89"/>
      <c r="V69" s="90"/>
    </row>
    <row r="70" spans="1:22" s="141" customFormat="1" ht="118.5" customHeight="1" thickBot="1">
      <c r="A70" s="2302" t="s">
        <v>2267</v>
      </c>
      <c r="B70" s="2303"/>
      <c r="C70" s="2303"/>
      <c r="D70" s="2303"/>
      <c r="E70" s="2304"/>
      <c r="F70" s="300"/>
      <c r="G70" s="89"/>
      <c r="H70" s="89"/>
      <c r="I70" s="89"/>
      <c r="J70" s="89"/>
      <c r="K70" s="66"/>
      <c r="L70" s="66"/>
      <c r="M70" s="66"/>
      <c r="N70" s="66"/>
      <c r="O70" s="66"/>
      <c r="P70" s="89"/>
      <c r="Q70" s="89"/>
      <c r="R70" s="89"/>
      <c r="S70" s="89"/>
      <c r="T70" s="89"/>
      <c r="U70" s="89"/>
      <c r="V70" s="90"/>
    </row>
    <row r="71" spans="1:22" s="141" customFormat="1" ht="34.5" customHeight="1" thickBot="1">
      <c r="A71" s="2010" t="s">
        <v>1224</v>
      </c>
      <c r="B71" s="2011"/>
      <c r="C71" s="2011"/>
      <c r="D71" s="2011"/>
      <c r="E71" s="2011"/>
      <c r="F71" s="2012"/>
      <c r="G71" s="89"/>
      <c r="H71" s="89"/>
      <c r="I71" s="89"/>
      <c r="J71" s="89"/>
      <c r="K71" s="66"/>
      <c r="L71" s="66"/>
      <c r="M71" s="66"/>
      <c r="N71" s="66"/>
      <c r="O71" s="66"/>
      <c r="P71" s="89"/>
      <c r="Q71" s="89"/>
      <c r="R71" s="89"/>
      <c r="S71" s="89"/>
      <c r="T71" s="89"/>
      <c r="U71" s="89"/>
      <c r="V71" s="90"/>
    </row>
    <row r="72" spans="1:22" s="141" customFormat="1" ht="34.5" thickBot="1">
      <c r="A72" s="2306" t="s">
        <v>1225</v>
      </c>
      <c r="B72" s="2307"/>
      <c r="C72" s="2307"/>
      <c r="D72" s="2307"/>
      <c r="E72" s="2307"/>
      <c r="F72" s="2308"/>
      <c r="G72" s="89"/>
      <c r="H72" s="89"/>
      <c r="I72" s="89"/>
      <c r="J72" s="89"/>
      <c r="K72" s="66"/>
      <c r="L72" s="66"/>
      <c r="M72" s="66"/>
      <c r="N72" s="66"/>
      <c r="O72" s="66"/>
      <c r="P72" s="89"/>
      <c r="Q72" s="89"/>
      <c r="R72" s="89"/>
      <c r="S72" s="89"/>
      <c r="T72" s="89"/>
      <c r="U72" s="89"/>
      <c r="V72" s="90"/>
    </row>
    <row r="73" spans="1:22" s="141" customFormat="1" ht="34.5" thickBot="1">
      <c r="A73" s="1974" t="s">
        <v>1307</v>
      </c>
      <c r="B73" s="1975"/>
      <c r="C73" s="1975"/>
      <c r="D73" s="1975"/>
      <c r="E73" s="1975"/>
      <c r="F73" s="2305"/>
      <c r="G73" s="89"/>
      <c r="H73" s="89"/>
      <c r="I73" s="89"/>
      <c r="J73" s="89"/>
      <c r="K73" s="66"/>
      <c r="L73" s="66"/>
      <c r="M73" s="66"/>
      <c r="N73" s="66"/>
      <c r="O73" s="66"/>
      <c r="P73" s="89"/>
      <c r="Q73" s="89"/>
      <c r="R73" s="89"/>
      <c r="S73" s="89"/>
      <c r="T73" s="89"/>
      <c r="U73" s="89"/>
      <c r="V73" s="90"/>
    </row>
    <row r="74" spans="1:22" s="141" customFormat="1" ht="34.5" customHeight="1" thickBot="1">
      <c r="A74" s="1974" t="s">
        <v>1343</v>
      </c>
      <c r="B74" s="1975"/>
      <c r="C74" s="1975"/>
      <c r="D74" s="1975"/>
      <c r="E74" s="1975"/>
      <c r="F74" s="2305"/>
      <c r="G74" s="89"/>
      <c r="H74" s="89"/>
      <c r="I74" s="89"/>
      <c r="J74" s="89"/>
      <c r="K74" s="66"/>
      <c r="L74" s="66"/>
      <c r="M74" s="66"/>
      <c r="N74" s="66"/>
      <c r="O74" s="66"/>
      <c r="P74" s="89"/>
      <c r="Q74" s="89"/>
      <c r="R74" s="89"/>
      <c r="S74" s="89"/>
      <c r="T74" s="89"/>
      <c r="U74" s="89"/>
      <c r="V74" s="90"/>
    </row>
    <row r="75" spans="1:22" s="141" customFormat="1" ht="34.5" customHeight="1" thickBot="1">
      <c r="A75" s="2010" t="s">
        <v>1229</v>
      </c>
      <c r="B75" s="2011"/>
      <c r="C75" s="2011"/>
      <c r="D75" s="2011"/>
      <c r="E75" s="2011"/>
      <c r="F75" s="2012"/>
      <c r="G75" s="89"/>
      <c r="H75" s="89"/>
      <c r="I75" s="89"/>
      <c r="J75" s="89"/>
      <c r="K75" s="66"/>
      <c r="L75" s="66"/>
      <c r="M75" s="66"/>
      <c r="N75" s="66"/>
      <c r="O75" s="66"/>
      <c r="P75" s="89"/>
      <c r="Q75" s="89"/>
      <c r="R75" s="89"/>
      <c r="S75" s="89"/>
      <c r="T75" s="89"/>
      <c r="U75" s="89"/>
      <c r="V75" s="90"/>
    </row>
    <row r="76" spans="1:22" s="141" customFormat="1" ht="34.5" thickBot="1">
      <c r="A76" s="1201" t="s">
        <v>1230</v>
      </c>
      <c r="B76" s="1202"/>
      <c r="C76" s="1202"/>
      <c r="D76" s="1202"/>
      <c r="E76" s="1202"/>
      <c r="F76" s="1203"/>
      <c r="G76" s="89"/>
      <c r="H76" s="89"/>
      <c r="I76" s="89"/>
      <c r="J76" s="89"/>
      <c r="K76" s="66"/>
      <c r="L76" s="66"/>
      <c r="M76" s="66"/>
      <c r="N76" s="66"/>
      <c r="O76" s="66"/>
      <c r="P76" s="89"/>
      <c r="Q76" s="89"/>
      <c r="R76" s="89"/>
      <c r="S76" s="89"/>
      <c r="T76" s="89"/>
      <c r="U76" s="89"/>
      <c r="V76" s="90"/>
    </row>
    <row r="77" spans="1:22" s="141" customFormat="1" ht="34.5" thickBot="1">
      <c r="A77" s="1822" t="s">
        <v>1916</v>
      </c>
      <c r="B77" s="1823"/>
      <c r="C77" s="1823"/>
      <c r="D77" s="754"/>
      <c r="E77" s="774" t="s">
        <v>1232</v>
      </c>
      <c r="F77" s="775"/>
      <c r="G77" s="89"/>
      <c r="H77" s="89"/>
      <c r="I77" s="89"/>
      <c r="J77" s="89"/>
      <c r="K77" s="66"/>
      <c r="L77" s="66"/>
      <c r="M77" s="66"/>
      <c r="N77" s="66"/>
      <c r="O77" s="66"/>
      <c r="P77" s="89"/>
      <c r="Q77" s="89"/>
      <c r="R77" s="89"/>
      <c r="S77" s="89"/>
      <c r="T77" s="89"/>
      <c r="U77" s="89"/>
      <c r="V77" s="90"/>
    </row>
    <row r="78" spans="1:22" s="141" customFormat="1" ht="34.5" thickBot="1">
      <c r="A78" s="1172" t="s">
        <v>1344</v>
      </c>
      <c r="B78" s="1173"/>
      <c r="C78" s="1173"/>
      <c r="D78" s="1173"/>
      <c r="E78" s="1173"/>
      <c r="F78" s="1174"/>
      <c r="G78" s="89"/>
      <c r="H78" s="89"/>
      <c r="I78" s="89"/>
      <c r="J78" s="89"/>
      <c r="K78" s="66"/>
      <c r="L78" s="66"/>
      <c r="M78" s="66"/>
      <c r="N78" s="66"/>
      <c r="O78" s="66"/>
      <c r="P78" s="89"/>
      <c r="Q78" s="89"/>
      <c r="R78" s="89"/>
      <c r="S78" s="89"/>
      <c r="T78" s="89"/>
      <c r="U78" s="89"/>
      <c r="V78" s="90"/>
    </row>
    <row r="79" spans="1:22" s="141" customFormat="1" ht="34.5" thickBot="1">
      <c r="A79" s="363" t="s">
        <v>1234</v>
      </c>
      <c r="B79" s="302"/>
      <c r="C79" s="302"/>
      <c r="D79" s="302"/>
      <c r="E79" s="302"/>
      <c r="F79" s="303"/>
      <c r="G79" s="89"/>
      <c r="H79" s="89"/>
      <c r="I79" s="89"/>
      <c r="J79" s="89"/>
      <c r="K79" s="66"/>
      <c r="L79" s="66"/>
      <c r="M79" s="66"/>
      <c r="N79" s="66"/>
      <c r="O79" s="66"/>
      <c r="P79" s="89"/>
      <c r="Q79" s="89"/>
      <c r="R79" s="89"/>
      <c r="S79" s="89"/>
      <c r="T79" s="89"/>
      <c r="U79" s="89"/>
      <c r="V79" s="90"/>
    </row>
    <row r="80" spans="1:22" s="141" customFormat="1" ht="34.5" thickBot="1">
      <c r="A80" s="2094" t="s">
        <v>1235</v>
      </c>
      <c r="B80" s="2095"/>
      <c r="C80" s="2096"/>
      <c r="D80" s="2094" t="s">
        <v>1236</v>
      </c>
      <c r="E80" s="2095"/>
      <c r="F80" s="2096"/>
      <c r="G80" s="89"/>
      <c r="H80" s="89"/>
      <c r="I80" s="89"/>
      <c r="J80" s="89"/>
      <c r="K80" s="66"/>
      <c r="L80" s="66"/>
      <c r="M80" s="66"/>
      <c r="N80" s="66"/>
      <c r="O80" s="66"/>
      <c r="P80" s="89"/>
      <c r="Q80" s="89"/>
      <c r="R80" s="89"/>
      <c r="S80" s="89"/>
      <c r="T80" s="89"/>
      <c r="U80" s="89"/>
      <c r="V80" s="90"/>
    </row>
    <row r="81" spans="1:22" s="141" customFormat="1" ht="34.5" customHeight="1" thickBot="1">
      <c r="A81" s="2097" t="s">
        <v>1237</v>
      </c>
      <c r="B81" s="2098"/>
      <c r="C81" s="2098"/>
      <c r="D81" s="2097" t="s">
        <v>1238</v>
      </c>
      <c r="E81" s="2098"/>
      <c r="F81" s="2099"/>
      <c r="G81" s="89"/>
      <c r="H81" s="89"/>
      <c r="I81" s="89"/>
      <c r="J81" s="89"/>
      <c r="K81" s="66"/>
      <c r="L81" s="66"/>
      <c r="M81" s="66"/>
      <c r="N81" s="66"/>
      <c r="O81" s="66"/>
      <c r="P81" s="89"/>
      <c r="Q81" s="89"/>
      <c r="R81" s="89"/>
      <c r="S81" s="89"/>
      <c r="T81" s="89"/>
      <c r="U81" s="89"/>
      <c r="V81" s="90"/>
    </row>
    <row r="82" spans="1:22" s="141" customFormat="1" ht="34.5" thickBot="1">
      <c r="A82" s="354" t="s">
        <v>1239</v>
      </c>
      <c r="B82" s="355" t="s">
        <v>1240</v>
      </c>
      <c r="C82" s="2086" t="s">
        <v>1241</v>
      </c>
      <c r="D82" s="354" t="s">
        <v>1239</v>
      </c>
      <c r="E82" s="355" t="s">
        <v>1240</v>
      </c>
      <c r="F82" s="2086" t="s">
        <v>1242</v>
      </c>
      <c r="G82" s="89"/>
      <c r="H82" s="89"/>
      <c r="I82" s="89"/>
      <c r="J82" s="89"/>
      <c r="K82" s="66"/>
      <c r="L82" s="66"/>
      <c r="M82" s="66"/>
      <c r="N82" s="66"/>
      <c r="O82" s="66"/>
      <c r="P82" s="89"/>
      <c r="Q82" s="89"/>
      <c r="R82" s="89"/>
      <c r="S82" s="89"/>
      <c r="T82" s="89"/>
      <c r="U82" s="89"/>
      <c r="V82" s="90"/>
    </row>
    <row r="83" spans="1:22" s="141" customFormat="1" ht="34.5" thickBot="1">
      <c r="A83" s="354" t="s">
        <v>1243</v>
      </c>
      <c r="B83" s="355" t="s">
        <v>1243</v>
      </c>
      <c r="C83" s="2087"/>
      <c r="D83" s="354" t="s">
        <v>1244</v>
      </c>
      <c r="E83" s="355" t="s">
        <v>1244</v>
      </c>
      <c r="F83" s="2087"/>
      <c r="G83" s="89"/>
      <c r="H83" s="89"/>
      <c r="I83" s="89"/>
      <c r="J83" s="89"/>
      <c r="K83" s="66"/>
      <c r="L83" s="66"/>
      <c r="M83" s="66"/>
      <c r="N83" s="66"/>
      <c r="O83" s="66"/>
      <c r="P83" s="89"/>
      <c r="Q83" s="89"/>
      <c r="R83" s="89"/>
      <c r="S83" s="89"/>
      <c r="T83" s="89"/>
      <c r="U83" s="89"/>
      <c r="V83" s="90"/>
    </row>
    <row r="84" spans="1:22" s="141" customFormat="1" ht="34.5" thickBot="1">
      <c r="A84" s="356"/>
      <c r="B84" s="356"/>
      <c r="C84" s="357"/>
      <c r="D84" s="358"/>
      <c r="E84" s="358"/>
      <c r="F84" s="359"/>
      <c r="G84" s="89"/>
      <c r="H84" s="89"/>
      <c r="I84" s="89"/>
      <c r="J84" s="89"/>
      <c r="K84" s="66"/>
      <c r="L84" s="66"/>
      <c r="M84" s="66"/>
      <c r="N84" s="66"/>
      <c r="O84" s="66"/>
      <c r="P84" s="89"/>
      <c r="Q84" s="89"/>
      <c r="R84" s="89"/>
      <c r="S84" s="89"/>
      <c r="T84" s="89"/>
      <c r="U84" s="89"/>
      <c r="V84" s="90"/>
    </row>
    <row r="85" spans="1:22" s="141" customFormat="1" ht="34.5" thickBot="1">
      <c r="A85" s="360"/>
      <c r="B85" s="361"/>
      <c r="C85" s="361"/>
      <c r="D85" s="361"/>
      <c r="E85" s="361"/>
      <c r="F85" s="362"/>
      <c r="G85" s="89"/>
      <c r="H85" s="89"/>
      <c r="I85" s="89"/>
      <c r="J85" s="89"/>
      <c r="K85" s="66"/>
      <c r="L85" s="66"/>
      <c r="M85" s="66"/>
      <c r="N85" s="66"/>
      <c r="O85" s="66"/>
      <c r="P85" s="89"/>
      <c r="Q85" s="89"/>
      <c r="R85" s="89"/>
      <c r="S85" s="89"/>
      <c r="T85" s="89"/>
      <c r="U85" s="89"/>
      <c r="V85" s="90"/>
    </row>
    <row r="86" spans="1:22" s="141" customFormat="1" ht="34.5" customHeight="1" thickBot="1">
      <c r="A86" s="2088" t="s">
        <v>1245</v>
      </c>
      <c r="B86" s="2089"/>
      <c r="C86" s="2089"/>
      <c r="D86" s="2089"/>
      <c r="E86" s="2089"/>
      <c r="F86" s="2090"/>
      <c r="G86" s="89"/>
      <c r="H86" s="89"/>
      <c r="I86" s="89"/>
      <c r="J86" s="89"/>
      <c r="K86" s="66"/>
      <c r="L86" s="66"/>
      <c r="M86" s="66"/>
      <c r="N86" s="66"/>
      <c r="O86" s="66"/>
      <c r="P86" s="89"/>
      <c r="Q86" s="89"/>
      <c r="R86" s="89"/>
      <c r="S86" s="89"/>
      <c r="T86" s="89"/>
      <c r="U86" s="89"/>
      <c r="V86" s="90"/>
    </row>
    <row r="87" spans="1:22" s="141" customFormat="1" ht="34.5" customHeight="1" thickBot="1">
      <c r="A87" s="2091" t="s">
        <v>1246</v>
      </c>
      <c r="B87" s="2092"/>
      <c r="C87" s="2091" t="s">
        <v>1247</v>
      </c>
      <c r="D87" s="2092"/>
      <c r="E87" s="2091" t="s">
        <v>1248</v>
      </c>
      <c r="F87" s="2093"/>
      <c r="G87" s="89"/>
      <c r="H87" s="89"/>
      <c r="I87" s="89"/>
      <c r="J87" s="89"/>
      <c r="K87" s="66"/>
      <c r="L87" s="66"/>
      <c r="M87" s="66"/>
      <c r="N87" s="66"/>
      <c r="O87" s="66"/>
      <c r="P87" s="89"/>
      <c r="Q87" s="89"/>
      <c r="R87" s="89"/>
      <c r="S87" s="89"/>
      <c r="T87" s="89"/>
      <c r="U87" s="89"/>
      <c r="V87" s="90"/>
    </row>
    <row r="88" spans="1:22" s="141" customFormat="1" ht="34.5" thickBot="1">
      <c r="A88" s="2081"/>
      <c r="B88" s="2082"/>
      <c r="C88" s="2081"/>
      <c r="D88" s="2082"/>
      <c r="E88" s="2081"/>
      <c r="F88" s="2082"/>
      <c r="G88" s="89"/>
      <c r="H88" s="89"/>
      <c r="I88" s="89"/>
      <c r="J88" s="89"/>
      <c r="K88" s="66"/>
      <c r="L88" s="66"/>
      <c r="M88" s="66"/>
      <c r="N88" s="66"/>
      <c r="O88" s="66"/>
      <c r="P88" s="89"/>
      <c r="Q88" s="89"/>
      <c r="R88" s="89"/>
      <c r="S88" s="89"/>
      <c r="T88" s="89"/>
      <c r="U88" s="89"/>
      <c r="V88" s="90"/>
    </row>
    <row r="89" spans="1:22" s="141" customFormat="1" ht="34.5" thickBot="1">
      <c r="A89" s="162"/>
      <c r="B89" s="162"/>
      <c r="C89" s="313"/>
      <c r="D89" s="313"/>
      <c r="E89" s="313"/>
      <c r="F89" s="313"/>
      <c r="G89" s="89"/>
      <c r="H89" s="89"/>
      <c r="I89" s="89"/>
      <c r="J89" s="89"/>
      <c r="K89" s="66"/>
      <c r="L89" s="66"/>
      <c r="M89" s="66"/>
      <c r="N89" s="66"/>
      <c r="O89" s="66"/>
      <c r="P89" s="89"/>
      <c r="Q89" s="89"/>
      <c r="R89" s="89"/>
      <c r="S89" s="89"/>
      <c r="T89" s="89"/>
      <c r="U89" s="89"/>
      <c r="V89" s="90"/>
    </row>
    <row r="90" spans="1:22" s="141" customFormat="1" ht="34.5" customHeight="1" thickBot="1">
      <c r="A90" s="1183" t="s">
        <v>1249</v>
      </c>
      <c r="B90" s="1184"/>
      <c r="C90" s="1184"/>
      <c r="D90" s="1184"/>
      <c r="E90" s="1184"/>
      <c r="F90" s="1185"/>
      <c r="G90" s="89"/>
      <c r="H90" s="89"/>
      <c r="I90" s="89"/>
      <c r="J90" s="89"/>
      <c r="K90" s="66"/>
      <c r="L90" s="66"/>
      <c r="M90" s="66"/>
      <c r="N90" s="66"/>
      <c r="O90" s="66"/>
      <c r="P90" s="89"/>
      <c r="Q90" s="89"/>
      <c r="R90" s="89"/>
      <c r="S90" s="89"/>
      <c r="T90" s="89"/>
      <c r="U90" s="89"/>
      <c r="V90" s="90"/>
    </row>
    <row r="91" spans="1:22" s="141" customFormat="1" ht="33.75">
      <c r="A91" s="364" t="s">
        <v>1309</v>
      </c>
      <c r="B91" s="362"/>
      <c r="C91" s="362"/>
      <c r="D91" s="312"/>
      <c r="E91" s="312"/>
      <c r="F91" s="315"/>
      <c r="G91" s="89"/>
      <c r="H91" s="89"/>
      <c r="I91" s="89"/>
      <c r="J91" s="89"/>
      <c r="K91" s="66"/>
      <c r="L91" s="66"/>
      <c r="M91" s="66"/>
      <c r="N91" s="66"/>
      <c r="O91" s="66"/>
      <c r="P91" s="89"/>
      <c r="Q91" s="89"/>
      <c r="R91" s="89"/>
      <c r="S91" s="89"/>
      <c r="T91" s="89"/>
      <c r="U91" s="89"/>
      <c r="V91" s="90"/>
    </row>
    <row r="92" spans="1:22" s="141" customFormat="1" ht="33.75">
      <c r="A92" s="364" t="s">
        <v>1310</v>
      </c>
      <c r="B92" s="362"/>
      <c r="C92" s="362"/>
      <c r="D92" s="312"/>
      <c r="E92" s="312"/>
      <c r="F92" s="315"/>
      <c r="G92" s="89"/>
      <c r="H92" s="89"/>
      <c r="I92" s="89"/>
      <c r="J92" s="89"/>
      <c r="K92" s="66"/>
      <c r="L92" s="66"/>
      <c r="M92" s="66"/>
      <c r="N92" s="66"/>
      <c r="O92" s="66"/>
      <c r="P92" s="89"/>
      <c r="Q92" s="89"/>
      <c r="R92" s="89"/>
      <c r="S92" s="89"/>
      <c r="T92" s="89"/>
      <c r="U92" s="89"/>
      <c r="V92" s="90"/>
    </row>
    <row r="93" spans="1:22" s="141" customFormat="1" ht="33.75">
      <c r="A93" s="364" t="s">
        <v>1311</v>
      </c>
      <c r="B93" s="362"/>
      <c r="C93" s="362"/>
      <c r="D93" s="312"/>
      <c r="E93" s="312"/>
      <c r="F93" s="315"/>
      <c r="G93" s="89"/>
      <c r="H93" s="89"/>
      <c r="I93" s="89"/>
      <c r="J93" s="89"/>
      <c r="K93" s="66"/>
      <c r="L93" s="66"/>
      <c r="M93" s="66"/>
      <c r="N93" s="66"/>
      <c r="O93" s="66"/>
      <c r="P93" s="89"/>
      <c r="Q93" s="89"/>
      <c r="R93" s="89"/>
      <c r="S93" s="89"/>
      <c r="T93" s="89"/>
      <c r="U93" s="89"/>
      <c r="V93" s="90"/>
    </row>
    <row r="94" spans="1:22" s="141" customFormat="1" ht="44.25" customHeight="1" thickBot="1">
      <c r="A94" s="364" t="s">
        <v>1312</v>
      </c>
      <c r="B94" s="362"/>
      <c r="C94" s="362"/>
      <c r="D94" s="312"/>
      <c r="E94" s="312"/>
      <c r="F94" s="315"/>
      <c r="G94" s="89"/>
      <c r="H94" s="89"/>
      <c r="I94" s="89"/>
      <c r="J94" s="89"/>
      <c r="K94" s="66"/>
      <c r="L94" s="66"/>
      <c r="M94" s="66"/>
      <c r="N94" s="66"/>
      <c r="O94" s="66"/>
      <c r="P94" s="89"/>
      <c r="Q94" s="89"/>
      <c r="R94" s="89"/>
      <c r="S94" s="89"/>
      <c r="T94" s="89"/>
      <c r="U94" s="89"/>
      <c r="V94" s="90"/>
    </row>
    <row r="95" spans="1:22" s="141" customFormat="1" ht="34.5" customHeight="1" thickBot="1">
      <c r="A95" s="1172" t="s">
        <v>1250</v>
      </c>
      <c r="B95" s="1173"/>
      <c r="C95" s="1173"/>
      <c r="D95" s="1173"/>
      <c r="E95" s="1173"/>
      <c r="F95" s="1174"/>
      <c r="G95" s="89"/>
      <c r="H95" s="89"/>
      <c r="I95" s="89"/>
      <c r="J95" s="89"/>
      <c r="K95" s="66"/>
      <c r="L95" s="66"/>
      <c r="M95" s="66"/>
      <c r="N95" s="66"/>
      <c r="O95" s="66"/>
      <c r="P95" s="89"/>
      <c r="Q95" s="89"/>
      <c r="R95" s="89"/>
      <c r="S95" s="89"/>
      <c r="T95" s="89"/>
      <c r="U95" s="89"/>
      <c r="V95" s="90"/>
    </row>
    <row r="96" spans="1:22" s="141" customFormat="1" ht="34.5" thickBot="1">
      <c r="A96" s="2299" t="s">
        <v>1251</v>
      </c>
      <c r="B96" s="2300"/>
      <c r="C96" s="2301"/>
      <c r="D96" s="972" t="s">
        <v>1252</v>
      </c>
      <c r="E96" s="973" t="s">
        <v>1253</v>
      </c>
      <c r="F96" s="974" t="s">
        <v>1254</v>
      </c>
      <c r="G96" s="89"/>
      <c r="H96" s="89"/>
      <c r="I96" s="89"/>
      <c r="J96" s="89"/>
      <c r="K96" s="66"/>
      <c r="L96" s="66"/>
      <c r="M96" s="66"/>
      <c r="N96" s="66"/>
      <c r="O96" s="66"/>
      <c r="P96" s="89"/>
      <c r="Q96" s="89"/>
      <c r="R96" s="89"/>
      <c r="S96" s="89"/>
      <c r="T96" s="89"/>
      <c r="U96" s="89"/>
      <c r="V96" s="90"/>
    </row>
    <row r="97" spans="1:22" s="141" customFormat="1" ht="57.75" customHeight="1" thickBot="1">
      <c r="A97" s="2031" t="s">
        <v>1052</v>
      </c>
      <c r="B97" s="2032"/>
      <c r="C97" s="2033"/>
      <c r="D97" s="767" t="s">
        <v>1178</v>
      </c>
      <c r="E97" s="320"/>
      <c r="F97" s="321"/>
      <c r="G97" s="89"/>
      <c r="H97" s="89"/>
      <c r="I97" s="89"/>
      <c r="J97" s="89"/>
      <c r="K97" s="66"/>
      <c r="L97" s="66"/>
      <c r="M97" s="66"/>
      <c r="N97" s="66"/>
      <c r="O97" s="66"/>
      <c r="P97" s="89"/>
      <c r="Q97" s="89"/>
      <c r="R97" s="89"/>
      <c r="S97" s="89"/>
      <c r="T97" s="89"/>
      <c r="U97" s="89"/>
      <c r="V97" s="90"/>
    </row>
    <row r="98" spans="1:22" s="141" customFormat="1" ht="54" customHeight="1" thickBot="1">
      <c r="A98" s="1169" t="s">
        <v>1345</v>
      </c>
      <c r="B98" s="1170"/>
      <c r="C98" s="1171"/>
      <c r="D98" s="768" t="s">
        <v>1346</v>
      </c>
      <c r="E98" s="320"/>
      <c r="F98" s="321"/>
      <c r="G98" s="89"/>
      <c r="H98" s="89"/>
      <c r="I98" s="89"/>
      <c r="J98" s="89"/>
      <c r="K98" s="66"/>
      <c r="L98" s="66"/>
      <c r="M98" s="66"/>
      <c r="N98" s="66"/>
      <c r="O98" s="66"/>
      <c r="P98" s="89"/>
      <c r="Q98" s="89"/>
      <c r="R98" s="89"/>
      <c r="S98" s="89"/>
      <c r="T98" s="89"/>
      <c r="U98" s="89"/>
      <c r="V98" s="90"/>
    </row>
    <row r="99" spans="1:22" s="141" customFormat="1" ht="54.75" customHeight="1" thickBot="1">
      <c r="A99" s="1169" t="s">
        <v>1347</v>
      </c>
      <c r="B99" s="1170"/>
      <c r="C99" s="1171"/>
      <c r="D99" s="768" t="s">
        <v>1316</v>
      </c>
      <c r="E99" s="320"/>
      <c r="F99" s="321"/>
      <c r="G99" s="89"/>
      <c r="H99" s="89"/>
      <c r="I99" s="89"/>
      <c r="J99" s="89"/>
      <c r="K99" s="66"/>
      <c r="L99" s="66"/>
      <c r="M99" s="66"/>
      <c r="N99" s="66"/>
      <c r="O99" s="66"/>
      <c r="P99" s="89"/>
      <c r="Q99" s="89"/>
      <c r="R99" s="89"/>
      <c r="S99" s="89"/>
      <c r="T99" s="89"/>
      <c r="U99" s="89"/>
      <c r="V99" s="90"/>
    </row>
    <row r="100" spans="1:22" s="141" customFormat="1" ht="62.25" customHeight="1" thickBot="1">
      <c r="A100" s="1169"/>
      <c r="B100" s="1170"/>
      <c r="C100" s="1171"/>
      <c r="D100" s="768" t="s">
        <v>1258</v>
      </c>
      <c r="E100" s="320"/>
      <c r="F100" s="321"/>
      <c r="G100" s="89"/>
      <c r="H100" s="89"/>
      <c r="I100" s="89"/>
      <c r="J100" s="89"/>
      <c r="K100" s="66"/>
      <c r="L100" s="66"/>
      <c r="M100" s="66"/>
      <c r="N100" s="66"/>
      <c r="O100" s="66"/>
      <c r="P100" s="89"/>
      <c r="Q100" s="89"/>
      <c r="R100" s="89"/>
      <c r="S100" s="89"/>
      <c r="T100" s="89"/>
      <c r="U100" s="89"/>
      <c r="V100" s="90"/>
    </row>
    <row r="101" spans="1:22" s="141" customFormat="1" ht="56.25" customHeight="1" thickBot="1">
      <c r="A101" s="1169" t="s">
        <v>816</v>
      </c>
      <c r="B101" s="1170"/>
      <c r="C101" s="1171"/>
      <c r="D101" s="768" t="s">
        <v>1259</v>
      </c>
      <c r="E101" s="320"/>
      <c r="F101" s="321"/>
      <c r="G101" s="89"/>
      <c r="H101" s="89"/>
      <c r="I101" s="89"/>
      <c r="J101" s="89"/>
      <c r="K101" s="66"/>
      <c r="L101" s="66"/>
      <c r="M101" s="66"/>
      <c r="N101" s="66"/>
      <c r="O101" s="66"/>
      <c r="P101" s="89"/>
      <c r="Q101" s="89"/>
      <c r="R101" s="89"/>
      <c r="S101" s="89"/>
      <c r="T101" s="89"/>
      <c r="U101" s="89"/>
      <c r="V101" s="90"/>
    </row>
    <row r="102" spans="1:22" s="141" customFormat="1" ht="83.25" customHeight="1" thickBot="1">
      <c r="A102" s="1169" t="s">
        <v>856</v>
      </c>
      <c r="B102" s="1170"/>
      <c r="C102" s="1171"/>
      <c r="D102" s="768" t="s">
        <v>1260</v>
      </c>
      <c r="E102" s="320"/>
      <c r="F102" s="321"/>
      <c r="G102" s="89"/>
      <c r="H102" s="89"/>
      <c r="I102" s="89"/>
      <c r="J102" s="89"/>
      <c r="K102" s="66"/>
      <c r="L102" s="66"/>
      <c r="M102" s="66"/>
      <c r="N102" s="66"/>
      <c r="O102" s="66"/>
      <c r="P102" s="89"/>
      <c r="Q102" s="89"/>
      <c r="R102" s="89"/>
      <c r="S102" s="89"/>
      <c r="T102" s="89"/>
      <c r="U102" s="89"/>
      <c r="V102" s="90"/>
    </row>
    <row r="103" spans="1:22" s="141" customFormat="1" ht="34.5" customHeight="1" thickBot="1">
      <c r="A103" s="2010" t="s">
        <v>1261</v>
      </c>
      <c r="B103" s="2011"/>
      <c r="C103" s="2011"/>
      <c r="D103" s="2011"/>
      <c r="E103" s="2011"/>
      <c r="F103" s="2012"/>
      <c r="G103" s="89"/>
      <c r="H103" s="89"/>
      <c r="I103" s="89"/>
      <c r="J103" s="89"/>
      <c r="K103" s="66"/>
      <c r="L103" s="66"/>
      <c r="M103" s="66"/>
      <c r="N103" s="66"/>
      <c r="O103" s="66"/>
      <c r="P103" s="89"/>
      <c r="Q103" s="89"/>
      <c r="R103" s="89"/>
      <c r="S103" s="89"/>
      <c r="T103" s="89"/>
      <c r="U103" s="89"/>
      <c r="V103" s="90"/>
    </row>
    <row r="104" spans="1:22" s="141" customFormat="1" ht="34.5" customHeight="1" thickBot="1">
      <c r="A104" s="1861" t="s">
        <v>1317</v>
      </c>
      <c r="B104" s="1862"/>
      <c r="C104" s="1862"/>
      <c r="D104" s="1862"/>
      <c r="E104" s="1862"/>
      <c r="F104" s="1863"/>
      <c r="G104" s="89"/>
      <c r="H104" s="89"/>
      <c r="I104" s="89"/>
      <c r="J104" s="89"/>
      <c r="K104" s="66"/>
      <c r="L104" s="66"/>
      <c r="M104" s="66"/>
      <c r="N104" s="66"/>
      <c r="O104" s="66"/>
      <c r="P104" s="89"/>
      <c r="Q104" s="89"/>
      <c r="R104" s="89"/>
      <c r="S104" s="89"/>
      <c r="T104" s="89"/>
      <c r="U104" s="89"/>
      <c r="V104" s="90"/>
    </row>
    <row r="105" spans="1:22" s="141" customFormat="1" ht="34.5" customHeight="1" thickBot="1">
      <c r="A105" s="1861" t="s">
        <v>1318</v>
      </c>
      <c r="B105" s="1862"/>
      <c r="C105" s="1862"/>
      <c r="D105" s="1862"/>
      <c r="E105" s="1862"/>
      <c r="F105" s="1863"/>
      <c r="G105" s="89"/>
      <c r="H105" s="89"/>
      <c r="I105" s="89"/>
      <c r="J105" s="89"/>
      <c r="K105" s="66"/>
      <c r="L105" s="66"/>
      <c r="M105" s="66"/>
      <c r="N105" s="66"/>
      <c r="O105" s="66"/>
      <c r="P105" s="89"/>
      <c r="Q105" s="89"/>
      <c r="R105" s="89"/>
      <c r="S105" s="89"/>
      <c r="T105" s="89"/>
      <c r="U105" s="89"/>
      <c r="V105" s="90"/>
    </row>
    <row r="106" spans="1:22" s="141" customFormat="1" ht="34.5" customHeight="1" thickBot="1">
      <c r="A106" s="1861" t="s">
        <v>1319</v>
      </c>
      <c r="B106" s="1862"/>
      <c r="C106" s="1862"/>
      <c r="D106" s="1862"/>
      <c r="E106" s="1862"/>
      <c r="F106" s="1863"/>
      <c r="G106" s="89"/>
      <c r="H106" s="89"/>
      <c r="I106" s="89"/>
      <c r="J106" s="89"/>
      <c r="K106" s="66"/>
      <c r="L106" s="66"/>
      <c r="M106" s="66"/>
      <c r="N106" s="66"/>
      <c r="O106" s="66"/>
      <c r="P106" s="89"/>
      <c r="Q106" s="89"/>
      <c r="R106" s="89"/>
      <c r="S106" s="89"/>
      <c r="T106" s="89"/>
      <c r="U106" s="89"/>
      <c r="V106" s="90"/>
    </row>
    <row r="107" spans="1:22" s="141" customFormat="1" ht="34.5" customHeight="1" thickBot="1">
      <c r="A107" s="1861" t="s">
        <v>1263</v>
      </c>
      <c r="B107" s="1862"/>
      <c r="C107" s="1862"/>
      <c r="D107" s="1862"/>
      <c r="E107" s="1862"/>
      <c r="F107" s="1863"/>
      <c r="G107" s="89"/>
      <c r="H107" s="89"/>
      <c r="I107" s="89"/>
      <c r="J107" s="89"/>
      <c r="K107" s="66"/>
      <c r="L107" s="66"/>
      <c r="M107" s="66"/>
      <c r="N107" s="66"/>
      <c r="O107" s="66"/>
      <c r="P107" s="89"/>
      <c r="Q107" s="89"/>
      <c r="R107" s="89"/>
      <c r="S107" s="89"/>
      <c r="T107" s="89"/>
      <c r="U107" s="89"/>
      <c r="V107" s="90"/>
    </row>
    <row r="108" spans="1:22" s="141" customFormat="1" ht="34.5" customHeight="1" thickBot="1">
      <c r="A108" s="1861" t="s">
        <v>1264</v>
      </c>
      <c r="B108" s="1862"/>
      <c r="C108" s="1862"/>
      <c r="D108" s="1862"/>
      <c r="E108" s="1862"/>
      <c r="F108" s="1863"/>
      <c r="G108" s="89"/>
      <c r="H108" s="89"/>
      <c r="I108" s="89"/>
      <c r="J108" s="89"/>
      <c r="K108" s="66"/>
      <c r="L108" s="66"/>
      <c r="M108" s="66"/>
      <c r="N108" s="66"/>
      <c r="O108" s="66"/>
      <c r="P108" s="89"/>
      <c r="Q108" s="89"/>
      <c r="R108" s="89"/>
      <c r="S108" s="89"/>
      <c r="T108" s="89"/>
      <c r="U108" s="89"/>
      <c r="V108" s="90"/>
    </row>
    <row r="109" spans="1:22" ht="33.75">
      <c r="A109" s="52"/>
      <c r="B109" s="52"/>
      <c r="C109" s="52"/>
      <c r="D109" s="52"/>
      <c r="E109" s="52"/>
      <c r="F109" s="52"/>
      <c r="K109" s="66"/>
      <c r="L109" s="66"/>
      <c r="M109" s="66"/>
      <c r="N109" s="66"/>
      <c r="O109" s="66"/>
    </row>
    <row r="110" spans="1:22" ht="33.75">
      <c r="A110" s="459" t="s">
        <v>1348</v>
      </c>
      <c r="B110" s="323"/>
      <c r="C110" s="323"/>
      <c r="D110" s="324"/>
      <c r="E110" s="52"/>
      <c r="F110" s="52"/>
      <c r="K110" s="66"/>
      <c r="L110" s="66"/>
      <c r="M110" s="66"/>
      <c r="N110" s="66"/>
      <c r="O110" s="66"/>
    </row>
    <row r="111" spans="1:22" ht="33.75">
      <c r="A111" s="757" t="s">
        <v>1113</v>
      </c>
      <c r="B111" s="758" t="s">
        <v>1265</v>
      </c>
      <c r="C111" s="758" t="s">
        <v>1266</v>
      </c>
      <c r="D111" s="324"/>
      <c r="E111" s="52"/>
      <c r="F111" s="52"/>
      <c r="K111" s="66"/>
      <c r="L111" s="66"/>
      <c r="M111" s="66"/>
      <c r="N111" s="66"/>
      <c r="O111" s="66"/>
    </row>
    <row r="112" spans="1:22" ht="33.75">
      <c r="A112" s="759" t="s">
        <v>1267</v>
      </c>
      <c r="B112" s="760" t="s">
        <v>24</v>
      </c>
      <c r="C112" s="760" t="s">
        <v>1268</v>
      </c>
      <c r="D112" s="324"/>
      <c r="E112" s="52"/>
      <c r="F112" s="52"/>
      <c r="K112" s="66"/>
      <c r="L112" s="66"/>
      <c r="M112" s="66"/>
      <c r="N112" s="66"/>
      <c r="O112" s="66"/>
    </row>
    <row r="113" spans="1:15" ht="127.5" customHeight="1">
      <c r="A113" s="761" t="s">
        <v>214</v>
      </c>
      <c r="B113" s="762">
        <v>1</v>
      </c>
      <c r="C113" s="762">
        <v>12</v>
      </c>
      <c r="D113" s="324"/>
      <c r="E113" s="52"/>
      <c r="F113" s="52"/>
      <c r="K113" s="66"/>
      <c r="L113" s="66"/>
      <c r="M113" s="66"/>
      <c r="N113" s="66"/>
      <c r="O113" s="66"/>
    </row>
    <row r="114" spans="1:15" ht="78" customHeight="1">
      <c r="A114" s="761" t="s">
        <v>219</v>
      </c>
      <c r="B114" s="762">
        <v>1</v>
      </c>
      <c r="C114" s="762">
        <v>12</v>
      </c>
      <c r="D114" s="324"/>
      <c r="E114" s="52"/>
      <c r="F114" s="52"/>
      <c r="K114" s="66"/>
      <c r="L114" s="66"/>
      <c r="M114" s="66"/>
      <c r="N114" s="66"/>
      <c r="O114" s="66"/>
    </row>
    <row r="115" spans="1:15" ht="180.75" customHeight="1">
      <c r="A115" s="761" t="s">
        <v>2256</v>
      </c>
      <c r="B115" s="762">
        <v>1</v>
      </c>
      <c r="C115" s="762">
        <v>12</v>
      </c>
      <c r="D115" s="324"/>
      <c r="E115" s="52"/>
      <c r="F115" s="52"/>
      <c r="K115" s="66"/>
      <c r="L115" s="66"/>
      <c r="M115" s="66"/>
      <c r="N115" s="66"/>
      <c r="O115" s="66"/>
    </row>
    <row r="116" spans="1:15" ht="122.25" customHeight="1">
      <c r="A116" s="763" t="s">
        <v>227</v>
      </c>
      <c r="B116" s="762">
        <v>1</v>
      </c>
      <c r="C116" s="762">
        <v>12</v>
      </c>
      <c r="D116" s="324"/>
      <c r="E116" s="52"/>
      <c r="F116" s="52"/>
      <c r="K116" s="66"/>
      <c r="L116" s="66"/>
      <c r="M116" s="66"/>
      <c r="N116" s="66"/>
      <c r="O116" s="66"/>
    </row>
    <row r="117" spans="1:15" ht="102" customHeight="1">
      <c r="A117" s="763" t="s">
        <v>231</v>
      </c>
      <c r="B117" s="762">
        <v>6</v>
      </c>
      <c r="C117" s="762">
        <v>2</v>
      </c>
      <c r="D117" s="324"/>
      <c r="E117" s="52"/>
      <c r="F117" s="52"/>
      <c r="K117" s="66"/>
      <c r="L117" s="66"/>
      <c r="M117" s="66"/>
      <c r="N117" s="66"/>
      <c r="O117" s="66"/>
    </row>
    <row r="118" spans="1:15" ht="33.75">
      <c r="A118" s="368"/>
      <c r="B118" s="369"/>
      <c r="C118" s="369"/>
      <c r="D118" s="324"/>
      <c r="E118" s="52"/>
      <c r="F118" s="52"/>
      <c r="K118" s="66"/>
      <c r="L118" s="66"/>
      <c r="M118" s="66"/>
      <c r="N118" s="66"/>
      <c r="O118" s="66"/>
    </row>
    <row r="119" spans="1:15" ht="33.75">
      <c r="A119" s="368"/>
      <c r="B119" s="369"/>
      <c r="C119" s="369"/>
      <c r="D119" s="324"/>
      <c r="E119" s="52"/>
      <c r="F119" s="52"/>
      <c r="K119" s="66"/>
      <c r="L119" s="66"/>
      <c r="M119" s="66"/>
      <c r="N119" s="66"/>
      <c r="O119" s="66"/>
    </row>
    <row r="120" spans="1:15" ht="33.75">
      <c r="A120" s="368"/>
      <c r="B120" s="369"/>
      <c r="C120" s="369"/>
      <c r="D120" s="324"/>
      <c r="E120" s="52"/>
      <c r="F120" s="52"/>
      <c r="K120" s="66"/>
      <c r="L120" s="66"/>
      <c r="M120" s="66"/>
      <c r="N120" s="66"/>
      <c r="O120" s="66"/>
    </row>
    <row r="121" spans="1:15" ht="33.75">
      <c r="A121" s="368"/>
      <c r="B121" s="369"/>
      <c r="C121" s="369"/>
      <c r="D121" s="324"/>
      <c r="E121" s="52"/>
      <c r="F121" s="52"/>
      <c r="K121" s="66"/>
      <c r="L121" s="66"/>
      <c r="M121" s="66"/>
      <c r="N121" s="66"/>
      <c r="O121" s="66"/>
    </row>
    <row r="122" spans="1:15" ht="33.75">
      <c r="A122" s="368"/>
      <c r="B122" s="369"/>
      <c r="C122" s="369"/>
      <c r="D122" s="324"/>
      <c r="E122" s="52"/>
      <c r="F122" s="52"/>
      <c r="K122" s="66"/>
      <c r="L122" s="66"/>
      <c r="M122" s="66"/>
      <c r="N122" s="66"/>
      <c r="O122" s="66"/>
    </row>
    <row r="123" spans="1:15" ht="33.75">
      <c r="A123" s="368"/>
      <c r="B123" s="369"/>
      <c r="C123" s="369"/>
      <c r="D123" s="324"/>
      <c r="E123" s="52"/>
      <c r="F123" s="52"/>
      <c r="K123" s="66"/>
      <c r="L123" s="66"/>
      <c r="M123" s="66"/>
      <c r="N123" s="66"/>
      <c r="O123" s="66"/>
    </row>
    <row r="124" spans="1:15" ht="33.75">
      <c r="A124" s="368"/>
      <c r="B124" s="369"/>
      <c r="C124" s="369"/>
      <c r="D124" s="324"/>
      <c r="E124" s="52"/>
      <c r="F124" s="52"/>
      <c r="K124" s="66"/>
      <c r="L124" s="66"/>
      <c r="M124" s="66"/>
      <c r="N124" s="66"/>
      <c r="O124" s="66"/>
    </row>
    <row r="125" spans="1:15" ht="33.75">
      <c r="A125" s="368"/>
      <c r="B125" s="369"/>
      <c r="C125" s="369"/>
      <c r="D125" s="324"/>
      <c r="E125" s="52"/>
      <c r="F125" s="52"/>
      <c r="K125" s="66"/>
      <c r="L125" s="66"/>
      <c r="M125" s="66"/>
      <c r="N125" s="66"/>
      <c r="O125" s="66"/>
    </row>
    <row r="126" spans="1:15" ht="33.75">
      <c r="A126" s="368"/>
      <c r="B126" s="369"/>
      <c r="C126" s="369"/>
      <c r="D126" s="324"/>
      <c r="E126" s="52"/>
      <c r="F126" s="52"/>
      <c r="K126" s="66"/>
      <c r="L126" s="66"/>
      <c r="M126" s="66"/>
      <c r="N126" s="66"/>
      <c r="O126" s="66"/>
    </row>
    <row r="127" spans="1:15" ht="33.75">
      <c r="K127" s="66"/>
      <c r="L127" s="66"/>
      <c r="M127" s="66"/>
      <c r="N127" s="66"/>
      <c r="O127" s="66"/>
    </row>
    <row r="128" spans="1:15" ht="33.75">
      <c r="K128" s="66"/>
      <c r="L128" s="66"/>
      <c r="M128" s="66"/>
      <c r="N128" s="66"/>
      <c r="O128" s="66"/>
    </row>
    <row r="129" spans="1:23" ht="33.75">
      <c r="K129" s="66"/>
      <c r="L129" s="66"/>
      <c r="M129" s="66"/>
      <c r="N129" s="66"/>
      <c r="O129" s="66"/>
    </row>
    <row r="130" spans="1:23" ht="33.75">
      <c r="K130" s="66"/>
      <c r="L130" s="66"/>
      <c r="M130" s="66"/>
      <c r="N130" s="66"/>
      <c r="O130" s="66"/>
    </row>
    <row r="131" spans="1:23" ht="33.75">
      <c r="K131" s="66"/>
      <c r="L131" s="66"/>
      <c r="M131" s="66"/>
      <c r="N131" s="66"/>
      <c r="O131" s="66"/>
    </row>
    <row r="132" spans="1:23" ht="33.75">
      <c r="K132" s="66"/>
      <c r="L132" s="66"/>
      <c r="M132" s="66"/>
      <c r="N132" s="66"/>
      <c r="O132" s="66"/>
    </row>
    <row r="133" spans="1:23" ht="39" customHeight="1"/>
    <row r="134" spans="1:23" s="53" customFormat="1" ht="31.5" customHeight="1">
      <c r="A134" s="993" t="s">
        <v>363</v>
      </c>
      <c r="B134" s="993"/>
      <c r="C134" s="993"/>
      <c r="D134" s="993"/>
      <c r="E134" s="993"/>
      <c r="F134" s="993"/>
      <c r="G134" s="993"/>
      <c r="H134" s="993"/>
      <c r="I134" s="993"/>
      <c r="J134" s="993"/>
      <c r="K134" s="993"/>
      <c r="L134" s="993"/>
      <c r="M134" s="993"/>
      <c r="N134" s="993"/>
      <c r="O134" s="993"/>
      <c r="P134" s="993"/>
      <c r="Q134" s="993"/>
      <c r="R134" s="993"/>
      <c r="S134" s="993"/>
      <c r="T134" s="993"/>
      <c r="U134" s="993"/>
      <c r="V134" s="993"/>
    </row>
    <row r="135" spans="1:23" s="53" customFormat="1">
      <c r="A135" s="994" t="s">
        <v>1154</v>
      </c>
      <c r="B135" s="994"/>
      <c r="C135" s="994"/>
      <c r="D135" s="994"/>
      <c r="E135" s="994"/>
      <c r="F135" s="994"/>
      <c r="G135" s="994"/>
      <c r="H135" s="994"/>
      <c r="I135" s="994"/>
      <c r="J135" s="994"/>
      <c r="K135" s="994"/>
      <c r="L135" s="994"/>
      <c r="M135" s="994"/>
      <c r="N135" s="994"/>
      <c r="O135" s="994"/>
      <c r="P135" s="994"/>
      <c r="Q135" s="994"/>
      <c r="R135" s="994"/>
      <c r="S135" s="994"/>
      <c r="T135" s="994"/>
      <c r="U135" s="994"/>
      <c r="V135" s="994"/>
    </row>
    <row r="136" spans="1:23" s="53" customFormat="1" ht="45" customHeight="1">
      <c r="A136" s="1918" t="s">
        <v>0</v>
      </c>
      <c r="B136" s="1918"/>
      <c r="C136" s="1918"/>
      <c r="D136" s="1918"/>
      <c r="E136" s="1918"/>
      <c r="F136" s="1918"/>
      <c r="G136" s="1918"/>
      <c r="H136" s="1918"/>
      <c r="I136" s="1918"/>
      <c r="J136" s="1919" t="s">
        <v>237</v>
      </c>
      <c r="K136" s="1919"/>
      <c r="L136" s="1919"/>
      <c r="M136" s="1919"/>
      <c r="N136" s="1919"/>
      <c r="O136" s="1919"/>
      <c r="P136" s="1919"/>
      <c r="Q136" s="1919"/>
      <c r="R136" s="1919"/>
      <c r="S136" s="1919"/>
      <c r="T136" s="1919"/>
      <c r="U136" s="1919"/>
      <c r="V136" s="1919"/>
    </row>
    <row r="137" spans="1:23" s="53" customFormat="1" ht="45" customHeight="1">
      <c r="A137" s="1918" t="s">
        <v>1</v>
      </c>
      <c r="B137" s="1918"/>
      <c r="C137" s="1918"/>
      <c r="D137" s="1918"/>
      <c r="E137" s="1918"/>
      <c r="F137" s="1918"/>
      <c r="G137" s="1918"/>
      <c r="H137" s="1918"/>
      <c r="I137" s="1918"/>
      <c r="J137" s="1919" t="s">
        <v>235</v>
      </c>
      <c r="K137" s="1919"/>
      <c r="L137" s="1919"/>
      <c r="M137" s="1919"/>
      <c r="N137" s="1919"/>
      <c r="O137" s="1919"/>
      <c r="P137" s="1919"/>
      <c r="Q137" s="1919"/>
      <c r="R137" s="1919"/>
      <c r="S137" s="1919"/>
      <c r="T137" s="1919"/>
      <c r="U137" s="1919"/>
      <c r="V137" s="1919"/>
    </row>
    <row r="138" spans="1:23" s="53" customFormat="1" ht="45" customHeight="1">
      <c r="A138" s="1918" t="s">
        <v>2</v>
      </c>
      <c r="B138" s="1918"/>
      <c r="C138" s="1918"/>
      <c r="D138" s="1918"/>
      <c r="E138" s="1918"/>
      <c r="F138" s="1918"/>
      <c r="G138" s="1918"/>
      <c r="H138" s="1918"/>
      <c r="I138" s="1918"/>
      <c r="J138" s="1919" t="s">
        <v>58</v>
      </c>
      <c r="K138" s="1919"/>
      <c r="L138" s="1919"/>
      <c r="M138" s="1919"/>
      <c r="N138" s="1919"/>
      <c r="O138" s="1919"/>
      <c r="P138" s="1919"/>
      <c r="Q138" s="1919"/>
      <c r="R138" s="1919"/>
      <c r="S138" s="1919"/>
      <c r="T138" s="1919"/>
      <c r="U138" s="1919"/>
      <c r="V138" s="1919"/>
    </row>
    <row r="139" spans="1:23" s="53" customFormat="1" ht="45" customHeight="1">
      <c r="A139" s="1918" t="s">
        <v>4</v>
      </c>
      <c r="B139" s="1918"/>
      <c r="C139" s="1918"/>
      <c r="D139" s="1918"/>
      <c r="E139" s="1918"/>
      <c r="F139" s="1918"/>
      <c r="G139" s="1918"/>
      <c r="H139" s="1918"/>
      <c r="I139" s="1918"/>
      <c r="J139" s="1919" t="s">
        <v>258</v>
      </c>
      <c r="K139" s="1919"/>
      <c r="L139" s="1919"/>
      <c r="M139" s="1919"/>
      <c r="N139" s="1919"/>
      <c r="O139" s="1919"/>
      <c r="P139" s="1919"/>
      <c r="Q139" s="1919"/>
      <c r="R139" s="1919"/>
      <c r="S139" s="1919"/>
      <c r="T139" s="1919"/>
      <c r="U139" s="1919"/>
      <c r="V139" s="1919"/>
      <c r="W139" s="52"/>
    </row>
    <row r="140" spans="1:23" s="53" customFormat="1" ht="107.25" customHeight="1">
      <c r="A140" s="1918" t="s">
        <v>5</v>
      </c>
      <c r="B140" s="1918"/>
      <c r="C140" s="1918"/>
      <c r="D140" s="1918"/>
      <c r="E140" s="1918"/>
      <c r="F140" s="1918"/>
      <c r="G140" s="1918"/>
      <c r="H140" s="1918"/>
      <c r="I140" s="1918"/>
      <c r="J140" s="1919" t="s">
        <v>1342</v>
      </c>
      <c r="K140" s="1919"/>
      <c r="L140" s="1919"/>
      <c r="M140" s="1919"/>
      <c r="N140" s="1919"/>
      <c r="O140" s="1919"/>
      <c r="P140" s="1919"/>
      <c r="Q140" s="1919"/>
      <c r="R140" s="1919"/>
      <c r="S140" s="1919"/>
      <c r="T140" s="1919"/>
      <c r="U140" s="1919"/>
      <c r="V140" s="1919"/>
      <c r="W140" s="52"/>
    </row>
    <row r="141" spans="1:23" s="53" customFormat="1" ht="45" customHeight="1">
      <c r="A141" s="1918" t="s">
        <v>6</v>
      </c>
      <c r="B141" s="1918"/>
      <c r="C141" s="1918"/>
      <c r="D141" s="1918"/>
      <c r="E141" s="1918"/>
      <c r="F141" s="1918"/>
      <c r="G141" s="1918"/>
      <c r="H141" s="1918"/>
      <c r="I141" s="1918"/>
      <c r="J141" s="1919" t="s">
        <v>109</v>
      </c>
      <c r="K141" s="1919"/>
      <c r="L141" s="1919"/>
      <c r="M141" s="1919"/>
      <c r="N141" s="1919"/>
      <c r="O141" s="1919"/>
      <c r="P141" s="1919"/>
      <c r="Q141" s="1919"/>
      <c r="R141" s="1919"/>
      <c r="S141" s="1919"/>
      <c r="T141" s="1919"/>
      <c r="U141" s="1919"/>
      <c r="V141" s="1919"/>
      <c r="W141" s="52"/>
    </row>
    <row r="142" spans="1:23" s="53" customFormat="1" ht="45" customHeight="1">
      <c r="A142" s="1918" t="s">
        <v>8</v>
      </c>
      <c r="B142" s="1918"/>
      <c r="C142" s="1918"/>
      <c r="D142" s="1918"/>
      <c r="E142" s="1918"/>
      <c r="F142" s="1918"/>
      <c r="G142" s="1918"/>
      <c r="H142" s="1918"/>
      <c r="I142" s="1918"/>
      <c r="J142" s="1919" t="s">
        <v>56</v>
      </c>
      <c r="K142" s="1919"/>
      <c r="L142" s="1919"/>
      <c r="M142" s="1919"/>
      <c r="N142" s="1919"/>
      <c r="O142" s="1919"/>
      <c r="P142" s="1919"/>
      <c r="Q142" s="1919"/>
      <c r="R142" s="1919"/>
      <c r="S142" s="1919"/>
      <c r="T142" s="1919"/>
      <c r="U142" s="1919"/>
      <c r="V142" s="1919"/>
      <c r="W142" s="52"/>
    </row>
    <row r="143" spans="1:23" s="53" customFormat="1" ht="45" customHeight="1">
      <c r="A143" s="1918" t="s">
        <v>9</v>
      </c>
      <c r="B143" s="1918"/>
      <c r="C143" s="1918"/>
      <c r="D143" s="1918"/>
      <c r="E143" s="1918"/>
      <c r="F143" s="1918"/>
      <c r="G143" s="1918"/>
      <c r="H143" s="1918"/>
      <c r="I143" s="1918"/>
      <c r="J143" s="1919" t="s">
        <v>217</v>
      </c>
      <c r="K143" s="1919"/>
      <c r="L143" s="1919"/>
      <c r="M143" s="1919"/>
      <c r="N143" s="1919"/>
      <c r="O143" s="1919"/>
      <c r="P143" s="1919"/>
      <c r="Q143" s="1919"/>
      <c r="R143" s="1919"/>
      <c r="S143" s="1919"/>
      <c r="T143" s="1919"/>
      <c r="U143" s="1919"/>
      <c r="V143" s="1919"/>
      <c r="W143" s="52"/>
    </row>
    <row r="144" spans="1:23" s="71" customFormat="1" ht="54" customHeight="1">
      <c r="A144" s="2360"/>
      <c r="B144" s="2360"/>
      <c r="C144" s="2360"/>
      <c r="D144" s="2360"/>
      <c r="E144" s="2360"/>
      <c r="F144" s="2360"/>
      <c r="G144" s="2360"/>
      <c r="H144" s="2360"/>
      <c r="I144" s="2360"/>
      <c r="J144" s="2360"/>
      <c r="K144" s="2360"/>
      <c r="L144" s="2360"/>
      <c r="M144" s="2360"/>
      <c r="N144" s="2360"/>
      <c r="O144" s="2360"/>
      <c r="P144" s="2360"/>
      <c r="Q144" s="2360"/>
      <c r="R144" s="2360"/>
      <c r="S144" s="2360"/>
      <c r="T144" s="2360"/>
      <c r="U144" s="2360"/>
      <c r="V144" s="2360"/>
    </row>
    <row r="145" spans="1:22" ht="60" customHeight="1">
      <c r="A145" s="2350" t="s">
        <v>10</v>
      </c>
      <c r="B145" s="2350" t="s">
        <v>11</v>
      </c>
      <c r="C145" s="2351" t="s">
        <v>12</v>
      </c>
      <c r="D145" s="2352"/>
      <c r="E145" s="2352"/>
      <c r="F145" s="2352"/>
      <c r="G145" s="2352"/>
      <c r="H145" s="2353"/>
      <c r="I145" s="2351" t="s">
        <v>13</v>
      </c>
      <c r="J145" s="2353"/>
      <c r="K145" s="1008" t="s">
        <v>14</v>
      </c>
      <c r="L145" s="1008"/>
      <c r="M145" s="1008"/>
      <c r="N145" s="1008"/>
      <c r="O145" s="1008"/>
      <c r="P145" s="1008"/>
      <c r="Q145" s="1008"/>
      <c r="R145" s="1008"/>
      <c r="S145" s="1008" t="s">
        <v>15</v>
      </c>
      <c r="T145" s="1008"/>
      <c r="U145" s="1012" t="s">
        <v>1169</v>
      </c>
      <c r="V145" s="2350" t="s">
        <v>17</v>
      </c>
    </row>
    <row r="146" spans="1:22" ht="48.75" customHeight="1">
      <c r="A146" s="2350"/>
      <c r="B146" s="2350"/>
      <c r="C146" s="2350" t="s">
        <v>18</v>
      </c>
      <c r="D146" s="2354" t="s">
        <v>19</v>
      </c>
      <c r="E146" s="2354" t="s">
        <v>20</v>
      </c>
      <c r="F146" s="2350" t="s">
        <v>21</v>
      </c>
      <c r="G146" s="2354" t="s">
        <v>22</v>
      </c>
      <c r="H146" s="2354" t="s">
        <v>23</v>
      </c>
      <c r="I146" s="2350" t="s">
        <v>24</v>
      </c>
      <c r="J146" s="2354" t="s">
        <v>25</v>
      </c>
      <c r="K146" s="1008" t="s">
        <v>27</v>
      </c>
      <c r="L146" s="1019" t="s">
        <v>1170</v>
      </c>
      <c r="M146" s="1021" t="s">
        <v>26</v>
      </c>
      <c r="N146" s="1022"/>
      <c r="O146" s="1023"/>
      <c r="P146" s="1021" t="s">
        <v>54</v>
      </c>
      <c r="Q146" s="1022"/>
      <c r="R146" s="1023"/>
      <c r="S146" s="1008" t="s">
        <v>1167</v>
      </c>
      <c r="T146" s="1008" t="s">
        <v>1168</v>
      </c>
      <c r="U146" s="1012"/>
      <c r="V146" s="2350"/>
    </row>
    <row r="147" spans="1:22" ht="79.900000000000006" customHeight="1">
      <c r="A147" s="2350"/>
      <c r="B147" s="2350"/>
      <c r="C147" s="2350"/>
      <c r="D147" s="2356"/>
      <c r="E147" s="2356"/>
      <c r="F147" s="2350"/>
      <c r="G147" s="2355"/>
      <c r="H147" s="2355"/>
      <c r="I147" s="2350"/>
      <c r="J147" s="2355"/>
      <c r="K147" s="1008"/>
      <c r="L147" s="1020"/>
      <c r="M147" s="150" t="s">
        <v>30</v>
      </c>
      <c r="N147" s="150" t="s">
        <v>31</v>
      </c>
      <c r="O147" s="150" t="s">
        <v>32</v>
      </c>
      <c r="P147" s="150" t="s">
        <v>1171</v>
      </c>
      <c r="Q147" s="150" t="s">
        <v>1172</v>
      </c>
      <c r="R147" s="150" t="s">
        <v>1173</v>
      </c>
      <c r="S147" s="1008"/>
      <c r="T147" s="1008"/>
      <c r="U147" s="1012"/>
      <c r="V147" s="2350"/>
    </row>
    <row r="148" spans="1:22" ht="141" customHeight="1">
      <c r="A148" s="122">
        <v>1</v>
      </c>
      <c r="B148" s="122"/>
      <c r="C148" s="149" t="s">
        <v>214</v>
      </c>
      <c r="D148" s="149" t="s">
        <v>215</v>
      </c>
      <c r="E148" s="149" t="s">
        <v>216</v>
      </c>
      <c r="F148" s="149" t="s">
        <v>217</v>
      </c>
      <c r="G148" s="149" t="s">
        <v>218</v>
      </c>
      <c r="H148" s="122" t="s">
        <v>235</v>
      </c>
      <c r="I148" s="214">
        <v>43466</v>
      </c>
      <c r="J148" s="214">
        <v>43800</v>
      </c>
      <c r="K148" s="1042">
        <v>42964.18</v>
      </c>
      <c r="L148" s="1042">
        <v>31987.347000000002</v>
      </c>
      <c r="M148" s="128" t="s">
        <v>37</v>
      </c>
      <c r="N148" s="128" t="s">
        <v>37</v>
      </c>
      <c r="O148" s="128" t="s">
        <v>37</v>
      </c>
      <c r="P148" s="72"/>
      <c r="Q148" s="72"/>
      <c r="R148" s="73">
        <f>P148+Q148</f>
        <v>0</v>
      </c>
      <c r="S148" s="1047">
        <f>L148-K148</f>
        <v>-10976.832999999999</v>
      </c>
      <c r="T148" s="2357">
        <f>S148/K148*100</f>
        <v>-25.548801350334159</v>
      </c>
      <c r="U148" s="2357">
        <f>L148/L153*100</f>
        <v>100</v>
      </c>
      <c r="V148" s="122" t="s">
        <v>235</v>
      </c>
    </row>
    <row r="149" spans="1:22" ht="136.5" customHeight="1">
      <c r="A149" s="122">
        <v>2</v>
      </c>
      <c r="B149" s="122"/>
      <c r="C149" s="149" t="s">
        <v>219</v>
      </c>
      <c r="D149" s="149" t="s">
        <v>220</v>
      </c>
      <c r="E149" s="127" t="s">
        <v>221</v>
      </c>
      <c r="F149" s="149" t="s">
        <v>222</v>
      </c>
      <c r="G149" s="149" t="s">
        <v>223</v>
      </c>
      <c r="H149" s="122" t="s">
        <v>235</v>
      </c>
      <c r="I149" s="214">
        <v>43466</v>
      </c>
      <c r="J149" s="214">
        <v>43800</v>
      </c>
      <c r="K149" s="1043"/>
      <c r="L149" s="1043"/>
      <c r="M149" s="128" t="s">
        <v>37</v>
      </c>
      <c r="N149" s="128" t="s">
        <v>37</v>
      </c>
      <c r="O149" s="128" t="s">
        <v>37</v>
      </c>
      <c r="P149" s="72"/>
      <c r="Q149" s="72"/>
      <c r="R149" s="73">
        <f>P149+Q149</f>
        <v>0</v>
      </c>
      <c r="S149" s="1048"/>
      <c r="T149" s="2358">
        <f>IFERROR(S149/L149*100,0)</f>
        <v>0</v>
      </c>
      <c r="U149" s="2358">
        <f>IFERROR(R149/$R$153*100,0)</f>
        <v>0</v>
      </c>
      <c r="V149" s="219" t="s">
        <v>235</v>
      </c>
    </row>
    <row r="150" spans="1:22" ht="171" customHeight="1">
      <c r="A150" s="122">
        <v>3</v>
      </c>
      <c r="B150" s="122"/>
      <c r="C150" s="122" t="s">
        <v>868</v>
      </c>
      <c r="D150" s="122" t="s">
        <v>224</v>
      </c>
      <c r="E150" s="122" t="s">
        <v>225</v>
      </c>
      <c r="F150" s="122" t="s">
        <v>869</v>
      </c>
      <c r="G150" s="122" t="s">
        <v>226</v>
      </c>
      <c r="H150" s="122" t="s">
        <v>235</v>
      </c>
      <c r="I150" s="214">
        <v>43466</v>
      </c>
      <c r="J150" s="214">
        <v>43800</v>
      </c>
      <c r="K150" s="1043"/>
      <c r="L150" s="1043"/>
      <c r="M150" s="128" t="s">
        <v>37</v>
      </c>
      <c r="N150" s="128" t="s">
        <v>37</v>
      </c>
      <c r="O150" s="128" t="s">
        <v>37</v>
      </c>
      <c r="P150" s="72"/>
      <c r="Q150" s="72"/>
      <c r="R150" s="73">
        <f>P150+Q150</f>
        <v>0</v>
      </c>
      <c r="S150" s="1048"/>
      <c r="T150" s="2358">
        <f>IFERROR(S150/L150*100,0)</f>
        <v>0</v>
      </c>
      <c r="U150" s="2358">
        <f>IFERROR(R150/$R$153*100,0)</f>
        <v>0</v>
      </c>
      <c r="V150" s="219" t="s">
        <v>236</v>
      </c>
    </row>
    <row r="151" spans="1:22" ht="181.5" customHeight="1">
      <c r="A151" s="122">
        <v>4</v>
      </c>
      <c r="B151" s="122"/>
      <c r="C151" s="122" t="s">
        <v>227</v>
      </c>
      <c r="D151" s="122" t="s">
        <v>228</v>
      </c>
      <c r="E151" s="122" t="s">
        <v>229</v>
      </c>
      <c r="F151" s="122" t="s">
        <v>866</v>
      </c>
      <c r="G151" s="122" t="s">
        <v>230</v>
      </c>
      <c r="H151" s="122" t="s">
        <v>235</v>
      </c>
      <c r="I151" s="214">
        <v>43466</v>
      </c>
      <c r="J151" s="214">
        <v>43800</v>
      </c>
      <c r="K151" s="1043"/>
      <c r="L151" s="1043"/>
      <c r="M151" s="128" t="s">
        <v>37</v>
      </c>
      <c r="N151" s="128" t="s">
        <v>37</v>
      </c>
      <c r="O151" s="128" t="s">
        <v>37</v>
      </c>
      <c r="P151" s="72"/>
      <c r="Q151" s="72"/>
      <c r="R151" s="73">
        <f>P151+Q151</f>
        <v>0</v>
      </c>
      <c r="S151" s="1048"/>
      <c r="T151" s="2358">
        <f>IFERROR(S151/L151*100,0)</f>
        <v>0</v>
      </c>
      <c r="U151" s="2358">
        <f>IFERROR(R151/$R$153*100,0)</f>
        <v>0</v>
      </c>
      <c r="V151" s="219" t="s">
        <v>236</v>
      </c>
    </row>
    <row r="152" spans="1:22" ht="200.25" customHeight="1">
      <c r="A152" s="122">
        <v>5</v>
      </c>
      <c r="B152" s="122"/>
      <c r="C152" s="122" t="s">
        <v>231</v>
      </c>
      <c r="D152" s="122" t="s">
        <v>232</v>
      </c>
      <c r="E152" s="122" t="s">
        <v>233</v>
      </c>
      <c r="F152" s="122" t="s">
        <v>867</v>
      </c>
      <c r="G152" s="122" t="s">
        <v>234</v>
      </c>
      <c r="H152" s="122" t="s">
        <v>235</v>
      </c>
      <c r="I152" s="214">
        <v>43466</v>
      </c>
      <c r="J152" s="214">
        <v>43800</v>
      </c>
      <c r="K152" s="1044"/>
      <c r="L152" s="1044"/>
      <c r="M152" s="128" t="s">
        <v>37</v>
      </c>
      <c r="N152" s="128" t="s">
        <v>37</v>
      </c>
      <c r="O152" s="128" t="s">
        <v>37</v>
      </c>
      <c r="P152" s="72"/>
      <c r="Q152" s="72"/>
      <c r="R152" s="73">
        <f>P152+Q152</f>
        <v>0</v>
      </c>
      <c r="S152" s="1049"/>
      <c r="T152" s="2359">
        <f>IFERROR(S152/L152*100,0)</f>
        <v>0</v>
      </c>
      <c r="U152" s="2359">
        <f>IFERROR(R152/$R$153*100,0)</f>
        <v>0</v>
      </c>
      <c r="V152" s="219" t="s">
        <v>236</v>
      </c>
    </row>
    <row r="153" spans="1:22" s="77" customFormat="1" ht="24.75" customHeight="1">
      <c r="A153" s="2340" t="s">
        <v>38</v>
      </c>
      <c r="B153" s="2341"/>
      <c r="C153" s="2341"/>
      <c r="D153" s="2341"/>
      <c r="E153" s="2341"/>
      <c r="F153" s="2341"/>
      <c r="G153" s="2341"/>
      <c r="H153" s="2341"/>
      <c r="I153" s="2341"/>
      <c r="J153" s="2342"/>
      <c r="K153" s="111">
        <f>SUM(K148:K152)</f>
        <v>42964.18</v>
      </c>
      <c r="L153" s="111">
        <f>SUM(L148:L152)</f>
        <v>31987.347000000002</v>
      </c>
      <c r="M153" s="74"/>
      <c r="N153" s="74"/>
      <c r="O153" s="74"/>
      <c r="P153" s="74">
        <f>SUM(P148:P152)</f>
        <v>0</v>
      </c>
      <c r="Q153" s="74">
        <f>SUM(Q148:Q152)</f>
        <v>0</v>
      </c>
      <c r="R153" s="74">
        <f>SUM(R148:R152)</f>
        <v>0</v>
      </c>
      <c r="S153" s="154">
        <f>SUM(S148)</f>
        <v>-10976.832999999999</v>
      </c>
      <c r="T153" s="75">
        <f>IFERROR(S153/K153*100,0)</f>
        <v>-25.548801350334159</v>
      </c>
      <c r="U153" s="75">
        <f>SUM(U148:U152)</f>
        <v>100</v>
      </c>
      <c r="V153" s="76"/>
    </row>
    <row r="154" spans="1:22">
      <c r="A154" s="78" t="s">
        <v>39</v>
      </c>
      <c r="B154" s="78"/>
      <c r="C154" s="78"/>
      <c r="D154" s="78"/>
      <c r="E154" s="78"/>
      <c r="F154" s="78"/>
      <c r="G154" s="78"/>
      <c r="H154" s="78"/>
      <c r="I154" s="78"/>
      <c r="J154" s="78"/>
      <c r="K154" s="79"/>
      <c r="L154" s="79"/>
      <c r="M154" s="79"/>
      <c r="N154" s="79"/>
      <c r="O154" s="79"/>
      <c r="P154" s="80"/>
      <c r="Q154" s="80"/>
      <c r="R154" s="81"/>
      <c r="S154" s="206"/>
      <c r="T154" s="206"/>
      <c r="U154" s="82"/>
      <c r="V154" s="78"/>
    </row>
    <row r="155" spans="1:22" ht="36" customHeight="1">
      <c r="A155" s="2343" t="s">
        <v>40</v>
      </c>
      <c r="B155" s="2344"/>
      <c r="C155" s="2344"/>
      <c r="D155" s="2344"/>
      <c r="E155" s="2344"/>
      <c r="F155" s="2344"/>
      <c r="G155" s="2344"/>
      <c r="H155" s="2344"/>
      <c r="I155" s="2344"/>
      <c r="J155" s="2344"/>
      <c r="K155" s="2344"/>
      <c r="L155" s="2344"/>
      <c r="M155" s="2344"/>
      <c r="N155" s="2344"/>
      <c r="O155" s="2344"/>
      <c r="P155" s="2344"/>
      <c r="Q155" s="2344"/>
      <c r="R155" s="2344"/>
      <c r="S155" s="2344"/>
      <c r="T155" s="2344"/>
      <c r="U155" s="2344"/>
      <c r="V155" s="2345"/>
    </row>
    <row r="156" spans="1:22" ht="95.25" customHeight="1">
      <c r="A156" s="2346"/>
      <c r="B156" s="2347"/>
      <c r="C156" s="2347"/>
      <c r="D156" s="2347"/>
      <c r="E156" s="2347"/>
      <c r="F156" s="2347"/>
      <c r="G156" s="2347"/>
      <c r="H156" s="2347"/>
      <c r="I156" s="2347"/>
      <c r="J156" s="2347"/>
      <c r="K156" s="2347"/>
      <c r="L156" s="2347"/>
      <c r="M156" s="2347"/>
      <c r="N156" s="2347"/>
      <c r="O156" s="2347"/>
      <c r="P156" s="2347"/>
      <c r="Q156" s="2347"/>
      <c r="R156" s="2347"/>
      <c r="S156" s="2347"/>
      <c r="T156" s="2347"/>
      <c r="U156" s="2347"/>
      <c r="V156" s="2348"/>
    </row>
    <row r="157" spans="1:22" ht="15" hidden="1" customHeight="1">
      <c r="A157" s="2349" t="s">
        <v>41</v>
      </c>
      <c r="B157" s="2349"/>
      <c r="C157" s="2349"/>
      <c r="D157" s="2349"/>
      <c r="E157" s="2349"/>
      <c r="F157" s="2349"/>
      <c r="G157" s="2349"/>
      <c r="H157" s="2349"/>
      <c r="I157" s="2349"/>
      <c r="J157" s="83"/>
      <c r="K157" s="83"/>
      <c r="L157" s="83"/>
      <c r="M157" s="83"/>
      <c r="N157" s="83"/>
      <c r="O157" s="83"/>
      <c r="P157" s="83"/>
      <c r="Q157" s="83"/>
      <c r="R157" s="83"/>
      <c r="S157" s="83"/>
      <c r="T157" s="83"/>
      <c r="U157" s="83"/>
      <c r="V157" s="83"/>
    </row>
    <row r="158" spans="1:22" ht="15" hidden="1" customHeight="1">
      <c r="A158" s="84" t="s">
        <v>42</v>
      </c>
      <c r="B158" s="84"/>
      <c r="C158" s="2339" t="s">
        <v>43</v>
      </c>
      <c r="D158" s="2339"/>
      <c r="E158" s="2339"/>
      <c r="F158" s="2339"/>
      <c r="G158" s="2339"/>
      <c r="H158" s="2339"/>
      <c r="I158" s="2339"/>
      <c r="V158" s="68"/>
    </row>
    <row r="159" spans="1:22" ht="15" hidden="1" customHeight="1">
      <c r="A159" s="84" t="s">
        <v>44</v>
      </c>
      <c r="B159" s="84"/>
      <c r="C159" s="2339" t="s">
        <v>45</v>
      </c>
      <c r="D159" s="2339"/>
      <c r="E159" s="2339"/>
      <c r="F159" s="2339"/>
      <c r="G159" s="2339"/>
      <c r="H159" s="2339"/>
      <c r="I159" s="2339"/>
      <c r="V159" s="68"/>
    </row>
    <row r="160" spans="1:22" ht="15" hidden="1" customHeight="1">
      <c r="A160" s="84" t="s">
        <v>46</v>
      </c>
      <c r="B160" s="84"/>
      <c r="C160" s="2339" t="s">
        <v>47</v>
      </c>
      <c r="D160" s="2339"/>
      <c r="E160" s="2339"/>
      <c r="F160" s="2339"/>
      <c r="G160" s="2339"/>
      <c r="H160" s="2339"/>
      <c r="I160" s="2339"/>
      <c r="V160" s="68"/>
    </row>
    <row r="161" spans="1:26" ht="15" hidden="1" customHeight="1">
      <c r="A161" s="84" t="s">
        <v>48</v>
      </c>
      <c r="B161" s="84"/>
      <c r="C161" s="2339" t="s">
        <v>49</v>
      </c>
      <c r="D161" s="2339"/>
      <c r="E161" s="2339"/>
      <c r="F161" s="2339"/>
      <c r="G161" s="2339"/>
      <c r="H161" s="2339"/>
      <c r="I161" s="2339"/>
      <c r="V161" s="68"/>
    </row>
    <row r="162" spans="1:26" ht="35.25" customHeight="1"/>
    <row r="164" spans="1:26">
      <c r="H164" s="85"/>
      <c r="I164" s="85"/>
      <c r="J164" s="85"/>
      <c r="K164" s="85"/>
      <c r="L164" s="85"/>
      <c r="M164" s="85"/>
      <c r="N164" s="85"/>
      <c r="O164" s="85"/>
      <c r="P164" s="85"/>
      <c r="Q164" s="85"/>
      <c r="R164" s="133"/>
      <c r="S164" s="85"/>
      <c r="T164" s="85"/>
      <c r="U164" s="85"/>
    </row>
    <row r="165" spans="1:26">
      <c r="H165" s="85"/>
      <c r="I165" s="85"/>
      <c r="J165" s="85"/>
      <c r="K165" s="85"/>
      <c r="L165" s="85"/>
      <c r="M165" s="85"/>
      <c r="N165" s="85"/>
      <c r="O165" s="85"/>
      <c r="P165" s="85"/>
      <c r="Q165" s="85"/>
      <c r="R165" s="133"/>
      <c r="S165" s="85"/>
      <c r="T165" s="85"/>
      <c r="U165" s="85"/>
    </row>
    <row r="166" spans="1:26">
      <c r="H166" s="85"/>
      <c r="I166" s="85"/>
      <c r="J166" s="85"/>
      <c r="K166" s="86"/>
      <c r="L166" s="86"/>
      <c r="M166" s="86"/>
      <c r="N166" s="86"/>
      <c r="O166" s="86"/>
      <c r="P166" s="87"/>
      <c r="Q166" s="87"/>
      <c r="R166" s="133"/>
      <c r="S166" s="85"/>
      <c r="T166" s="85"/>
      <c r="U166" s="85"/>
    </row>
    <row r="167" spans="1:26">
      <c r="H167" s="85"/>
      <c r="I167" s="85"/>
      <c r="J167" s="85"/>
      <c r="K167" s="86"/>
      <c r="L167" s="86"/>
      <c r="M167" s="86"/>
      <c r="N167" s="86"/>
      <c r="O167" s="86"/>
      <c r="P167" s="87"/>
      <c r="Q167" s="87"/>
      <c r="R167" s="133"/>
      <c r="S167" s="85"/>
      <c r="T167" s="85"/>
      <c r="U167" s="85"/>
    </row>
    <row r="168" spans="1:26">
      <c r="H168" s="85"/>
      <c r="I168" s="85"/>
      <c r="J168" s="85"/>
      <c r="K168" s="85"/>
      <c r="L168" s="85"/>
      <c r="M168" s="85"/>
      <c r="N168" s="85"/>
      <c r="O168" s="85"/>
      <c r="P168" s="85"/>
      <c r="Q168" s="85"/>
      <c r="R168" s="133"/>
      <c r="S168" s="85"/>
      <c r="T168" s="85"/>
      <c r="U168" s="85"/>
    </row>
    <row r="169" spans="1:26">
      <c r="H169" s="85"/>
      <c r="I169" s="85"/>
      <c r="J169" s="85"/>
      <c r="K169" s="85"/>
      <c r="L169" s="85"/>
      <c r="M169" s="85"/>
      <c r="N169" s="85"/>
      <c r="O169" s="85"/>
      <c r="P169" s="85"/>
      <c r="Q169" s="85"/>
      <c r="R169" s="85"/>
      <c r="S169" s="85"/>
      <c r="T169" s="85"/>
      <c r="U169" s="85"/>
    </row>
    <row r="170" spans="1:26">
      <c r="H170" s="85"/>
      <c r="I170" s="85"/>
      <c r="J170" s="85"/>
      <c r="K170" s="85"/>
      <c r="L170" s="85"/>
      <c r="M170" s="85"/>
      <c r="N170" s="85"/>
      <c r="O170" s="85"/>
      <c r="P170" s="85"/>
      <c r="Q170" s="85"/>
      <c r="R170" s="85"/>
      <c r="S170" s="85"/>
      <c r="T170" s="85"/>
      <c r="U170" s="85"/>
    </row>
    <row r="171" spans="1:26">
      <c r="H171" s="85"/>
      <c r="I171" s="85"/>
      <c r="J171" s="85"/>
      <c r="K171" s="85"/>
      <c r="L171" s="85"/>
      <c r="M171" s="85"/>
      <c r="N171" s="85"/>
      <c r="O171" s="85"/>
      <c r="P171" s="85"/>
      <c r="Q171" s="85"/>
      <c r="R171" s="85"/>
      <c r="S171" s="85"/>
      <c r="T171" s="85"/>
      <c r="U171" s="85"/>
    </row>
    <row r="172" spans="1:26" s="69" customFormat="1">
      <c r="A172" s="68"/>
      <c r="B172" s="68"/>
      <c r="C172" s="68"/>
      <c r="D172" s="68"/>
      <c r="E172" s="68"/>
      <c r="F172" s="68"/>
      <c r="G172" s="68"/>
      <c r="H172" s="85"/>
      <c r="I172" s="85"/>
      <c r="J172" s="85"/>
      <c r="K172" s="85"/>
      <c r="L172" s="85"/>
      <c r="M172" s="85"/>
      <c r="N172" s="85"/>
      <c r="O172" s="85"/>
      <c r="P172" s="85"/>
      <c r="Q172" s="85"/>
      <c r="R172" s="85"/>
      <c r="S172" s="85"/>
      <c r="T172" s="85"/>
      <c r="U172" s="85"/>
      <c r="W172" s="70"/>
      <c r="X172" s="70"/>
      <c r="Y172" s="70"/>
      <c r="Z172" s="70"/>
    </row>
  </sheetData>
  <sheetProtection formatCells="0" formatRows="0" insertRows="0" deleteRows="0"/>
  <mergeCells count="146">
    <mergeCell ref="S148:S152"/>
    <mergeCell ref="J141:V141"/>
    <mergeCell ref="J142:V142"/>
    <mergeCell ref="J146:J147"/>
    <mergeCell ref="K146:K147"/>
    <mergeCell ref="T146:T147"/>
    <mergeCell ref="P146:R146"/>
    <mergeCell ref="A144:V144"/>
    <mergeCell ref="A145:A147"/>
    <mergeCell ref="A141:I141"/>
    <mergeCell ref="V145:V147"/>
    <mergeCell ref="C146:C147"/>
    <mergeCell ref="G146:G147"/>
    <mergeCell ref="S146:S147"/>
    <mergeCell ref="I146:I147"/>
    <mergeCell ref="C160:I160"/>
    <mergeCell ref="C161:I161"/>
    <mergeCell ref="L146:L147"/>
    <mergeCell ref="M146:O146"/>
    <mergeCell ref="A153:J153"/>
    <mergeCell ref="A155:V155"/>
    <mergeCell ref="A156:V156"/>
    <mergeCell ref="A157:I157"/>
    <mergeCell ref="C158:I158"/>
    <mergeCell ref="B145:B147"/>
    <mergeCell ref="C145:H145"/>
    <mergeCell ref="I145:J145"/>
    <mergeCell ref="K145:R145"/>
    <mergeCell ref="S145:T145"/>
    <mergeCell ref="C159:I159"/>
    <mergeCell ref="H146:H147"/>
    <mergeCell ref="F146:F147"/>
    <mergeCell ref="D146:D147"/>
    <mergeCell ref="E146:E147"/>
    <mergeCell ref="T148:T152"/>
    <mergeCell ref="U148:U152"/>
    <mergeCell ref="U145:U147"/>
    <mergeCell ref="K148:K152"/>
    <mergeCell ref="L148:L152"/>
    <mergeCell ref="A6:F7"/>
    <mergeCell ref="B8:F8"/>
    <mergeCell ref="B9:D9"/>
    <mergeCell ref="E9:F9"/>
    <mergeCell ref="B10:D10"/>
    <mergeCell ref="E10:F10"/>
    <mergeCell ref="B11:D11"/>
    <mergeCell ref="A12:F12"/>
    <mergeCell ref="A13:F13"/>
    <mergeCell ref="A134:V134"/>
    <mergeCell ref="A135:V135"/>
    <mergeCell ref="A143:I143"/>
    <mergeCell ref="J139:V139"/>
    <mergeCell ref="J140:V140"/>
    <mergeCell ref="A136:I136"/>
    <mergeCell ref="A137:I137"/>
    <mergeCell ref="A138:I138"/>
    <mergeCell ref="A23:A24"/>
    <mergeCell ref="E23:F38"/>
    <mergeCell ref="A25:A27"/>
    <mergeCell ref="A28:A35"/>
    <mergeCell ref="D39:F39"/>
    <mergeCell ref="A41:F41"/>
    <mergeCell ref="A142:I142"/>
    <mergeCell ref="A139:I139"/>
    <mergeCell ref="A140:I140"/>
    <mergeCell ref="J136:V136"/>
    <mergeCell ref="J137:V137"/>
    <mergeCell ref="J138:V138"/>
    <mergeCell ref="J143:V143"/>
    <mergeCell ref="A44:F44"/>
    <mergeCell ref="A42:C42"/>
    <mergeCell ref="D42:F42"/>
    <mergeCell ref="A43:C43"/>
    <mergeCell ref="D43:F43"/>
    <mergeCell ref="A40:F40"/>
    <mergeCell ref="A14:F16"/>
    <mergeCell ref="A17:F17"/>
    <mergeCell ref="A18:F18"/>
    <mergeCell ref="A19:C19"/>
    <mergeCell ref="E19:F19"/>
    <mergeCell ref="D20:F20"/>
    <mergeCell ref="B21:C21"/>
    <mergeCell ref="D21:F21"/>
    <mergeCell ref="B22:C22"/>
    <mergeCell ref="D22:F22"/>
    <mergeCell ref="A50:C50"/>
    <mergeCell ref="A51:C51"/>
    <mergeCell ref="A52:C52"/>
    <mergeCell ref="A53:C53"/>
    <mergeCell ref="A54:F54"/>
    <mergeCell ref="A45:F45"/>
    <mergeCell ref="A46:C46"/>
    <mergeCell ref="A47:C47"/>
    <mergeCell ref="A48:C48"/>
    <mergeCell ref="A49:C49"/>
    <mergeCell ref="A60:E60"/>
    <mergeCell ref="A61:E61"/>
    <mergeCell ref="A62:E62"/>
    <mergeCell ref="A63:E63"/>
    <mergeCell ref="A64:E64"/>
    <mergeCell ref="A55:F55"/>
    <mergeCell ref="A56:F56"/>
    <mergeCell ref="A57:E57"/>
    <mergeCell ref="A59:E59"/>
    <mergeCell ref="A70:E70"/>
    <mergeCell ref="A74:F74"/>
    <mergeCell ref="A71:F71"/>
    <mergeCell ref="A72:F72"/>
    <mergeCell ref="A73:F73"/>
    <mergeCell ref="A65:E65"/>
    <mergeCell ref="A66:E66"/>
    <mergeCell ref="A67:E67"/>
    <mergeCell ref="A68:E68"/>
    <mergeCell ref="A69:E69"/>
    <mergeCell ref="A80:C80"/>
    <mergeCell ref="D80:F80"/>
    <mergeCell ref="A81:C81"/>
    <mergeCell ref="D81:F81"/>
    <mergeCell ref="C82:C83"/>
    <mergeCell ref="F82:F83"/>
    <mergeCell ref="A75:F75"/>
    <mergeCell ref="A76:F76"/>
    <mergeCell ref="A78:F78"/>
    <mergeCell ref="A77:C77"/>
    <mergeCell ref="A90:F90"/>
    <mergeCell ref="A95:F95"/>
    <mergeCell ref="A96:C96"/>
    <mergeCell ref="A97:C97"/>
    <mergeCell ref="A98:C98"/>
    <mergeCell ref="A86:F86"/>
    <mergeCell ref="A87:B87"/>
    <mergeCell ref="C87:D87"/>
    <mergeCell ref="E87:F87"/>
    <mergeCell ref="A88:B88"/>
    <mergeCell ref="C88:D88"/>
    <mergeCell ref="E88:F88"/>
    <mergeCell ref="A104:F104"/>
    <mergeCell ref="A105:F105"/>
    <mergeCell ref="A106:F106"/>
    <mergeCell ref="A107:F107"/>
    <mergeCell ref="A108:F108"/>
    <mergeCell ref="A99:C99"/>
    <mergeCell ref="A100:C100"/>
    <mergeCell ref="A101:C101"/>
    <mergeCell ref="A102:C102"/>
    <mergeCell ref="A103:F103"/>
  </mergeCells>
  <pageMargins left="0.511811024" right="0.511811024" top="0.78740157499999996" bottom="0.78740157499999996" header="0.31496062000000002" footer="0.31496062000000002"/>
  <pageSetup paperSize="9" scale="62" orientation="landscape"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Z194"/>
  <sheetViews>
    <sheetView showGridLines="0" zoomScale="55" zoomScaleNormal="55" zoomScaleSheetLayoutView="80" workbookViewId="0">
      <selection activeCell="E144" sqref="E144"/>
    </sheetView>
  </sheetViews>
  <sheetFormatPr defaultColWidth="9.140625" defaultRowHeight="26.25"/>
  <cols>
    <col min="1" max="1" width="48.85546875" style="89" customWidth="1"/>
    <col min="2" max="2" width="42.85546875" style="89" customWidth="1"/>
    <col min="3" max="3" width="82.85546875" style="89" customWidth="1"/>
    <col min="4" max="4" width="93.7109375" style="89" customWidth="1"/>
    <col min="5" max="5" width="116.28515625" style="89" customWidth="1"/>
    <col min="6" max="6" width="65.42578125" style="89" customWidth="1"/>
    <col min="7" max="7" width="52.140625" style="89" customWidth="1"/>
    <col min="8" max="8" width="26.42578125" style="89" customWidth="1"/>
    <col min="9" max="9" width="17.5703125" style="89" customWidth="1"/>
    <col min="10" max="10" width="16.28515625" style="89" customWidth="1"/>
    <col min="11" max="15" width="32.28515625" style="89" customWidth="1"/>
    <col min="16" max="16" width="28.5703125" style="89" customWidth="1"/>
    <col min="17" max="17" width="27.140625" style="89" customWidth="1"/>
    <col min="18" max="18" width="30" style="89" customWidth="1"/>
    <col min="19" max="19" width="29.28515625" style="89" customWidth="1"/>
    <col min="20" max="20" width="25" style="89" customWidth="1"/>
    <col min="21" max="21" width="20" style="89" customWidth="1"/>
    <col min="22" max="22" width="36" style="90" customWidth="1"/>
    <col min="23" max="23" width="9.140625" style="141"/>
    <col min="24" max="24" width="123.85546875" style="141" bestFit="1" customWidth="1"/>
    <col min="25" max="25" width="9.140625" style="141"/>
    <col min="26" max="26" width="18.7109375" style="141" bestFit="1" customWidth="1"/>
    <col min="27" max="27" width="9.140625" style="141"/>
    <col min="28" max="28" width="14" style="141" bestFit="1" customWidth="1"/>
    <col min="29" max="16384" width="9.140625" style="141"/>
  </cols>
  <sheetData>
    <row r="4" spans="1:15" ht="33.75">
      <c r="K4" s="66"/>
      <c r="L4" s="66"/>
      <c r="M4" s="66"/>
      <c r="N4" s="66"/>
      <c r="O4" s="66"/>
    </row>
    <row r="5" spans="1:15" ht="34.5" thickBot="1">
      <c r="K5" s="66"/>
      <c r="L5" s="66"/>
      <c r="M5" s="66"/>
      <c r="N5" s="66"/>
      <c r="O5" s="66"/>
    </row>
    <row r="6" spans="1:15" ht="33.75">
      <c r="A6" s="1253" t="s">
        <v>1176</v>
      </c>
      <c r="B6" s="1254"/>
      <c r="C6" s="1254"/>
      <c r="D6" s="1254"/>
      <c r="E6" s="1254"/>
      <c r="F6" s="1255"/>
      <c r="K6" s="66"/>
      <c r="L6" s="66"/>
      <c r="M6" s="66"/>
      <c r="N6" s="66"/>
      <c r="O6" s="66"/>
    </row>
    <row r="7" spans="1:15" ht="34.5" thickBot="1">
      <c r="A7" s="1256"/>
      <c r="B7" s="1257"/>
      <c r="C7" s="1257"/>
      <c r="D7" s="1257"/>
      <c r="E7" s="1257"/>
      <c r="F7" s="1258"/>
      <c r="K7" s="66"/>
      <c r="L7" s="66"/>
      <c r="M7" s="66"/>
      <c r="N7" s="66"/>
      <c r="O7" s="66"/>
    </row>
    <row r="8" spans="1:15" ht="64.5" customHeight="1" thickBot="1">
      <c r="A8" s="330" t="s">
        <v>1177</v>
      </c>
      <c r="B8" s="1966" t="s">
        <v>1349</v>
      </c>
      <c r="C8" s="1967"/>
      <c r="D8" s="1967"/>
      <c r="E8" s="1967"/>
      <c r="F8" s="1968"/>
      <c r="K8" s="66"/>
      <c r="L8" s="66"/>
      <c r="M8" s="66"/>
      <c r="N8" s="66"/>
      <c r="O8" s="66"/>
    </row>
    <row r="9" spans="1:15" ht="51.75" customHeight="1" thickBot="1">
      <c r="A9" s="331" t="s">
        <v>1178</v>
      </c>
      <c r="B9" s="1969" t="s">
        <v>1179</v>
      </c>
      <c r="C9" s="1970"/>
      <c r="D9" s="1971"/>
      <c r="E9" s="1972" t="s">
        <v>1180</v>
      </c>
      <c r="F9" s="1973"/>
      <c r="K9" s="66"/>
      <c r="L9" s="66"/>
      <c r="M9" s="66"/>
      <c r="N9" s="66"/>
      <c r="O9" s="66"/>
    </row>
    <row r="10" spans="1:15" ht="50.25" customHeight="1" thickBot="1">
      <c r="A10" s="330" t="s">
        <v>1181</v>
      </c>
      <c r="B10" s="1974" t="s">
        <v>1286</v>
      </c>
      <c r="C10" s="1975"/>
      <c r="D10" s="1976"/>
      <c r="E10" s="1977" t="s">
        <v>1287</v>
      </c>
      <c r="F10" s="1978"/>
      <c r="K10" s="66"/>
      <c r="L10" s="66"/>
      <c r="M10" s="66"/>
      <c r="N10" s="66"/>
      <c r="O10" s="66"/>
    </row>
    <row r="11" spans="1:15" ht="50.25" customHeight="1" thickBot="1">
      <c r="A11" s="330" t="s">
        <v>1183</v>
      </c>
      <c r="B11" s="1984" t="s">
        <v>90</v>
      </c>
      <c r="C11" s="1985"/>
      <c r="D11" s="1985"/>
      <c r="E11" s="332"/>
      <c r="F11" s="333"/>
      <c r="K11" s="66"/>
      <c r="L11" s="66"/>
      <c r="M11" s="66"/>
      <c r="N11" s="66"/>
      <c r="O11" s="66"/>
    </row>
    <row r="12" spans="1:15" ht="34.5" customHeight="1" thickBot="1">
      <c r="A12" s="2333" t="s">
        <v>1185</v>
      </c>
      <c r="B12" s="2334"/>
      <c r="C12" s="2334"/>
      <c r="D12" s="2334"/>
      <c r="E12" s="2334"/>
      <c r="F12" s="2335"/>
      <c r="K12" s="66"/>
      <c r="L12" s="66"/>
      <c r="M12" s="66"/>
      <c r="N12" s="66"/>
      <c r="O12" s="66"/>
    </row>
    <row r="13" spans="1:15" ht="34.5" customHeight="1" thickBot="1">
      <c r="A13" s="2336" t="s">
        <v>1186</v>
      </c>
      <c r="B13" s="2337"/>
      <c r="C13" s="2337"/>
      <c r="D13" s="2337"/>
      <c r="E13" s="2337"/>
      <c r="F13" s="2338"/>
      <c r="K13" s="66"/>
      <c r="L13" s="66"/>
      <c r="M13" s="66"/>
      <c r="N13" s="66"/>
      <c r="O13" s="66"/>
    </row>
    <row r="14" spans="1:15" ht="33.75" customHeight="1">
      <c r="A14" s="1990" t="s">
        <v>1288</v>
      </c>
      <c r="B14" s="1991"/>
      <c r="C14" s="1991"/>
      <c r="D14" s="1991"/>
      <c r="E14" s="1991"/>
      <c r="F14" s="1992"/>
      <c r="K14" s="66"/>
      <c r="L14" s="66"/>
      <c r="M14" s="66"/>
      <c r="N14" s="66"/>
      <c r="O14" s="66"/>
    </row>
    <row r="15" spans="1:15" ht="33.75">
      <c r="A15" s="1993"/>
      <c r="B15" s="1994"/>
      <c r="C15" s="1994"/>
      <c r="D15" s="1994"/>
      <c r="E15" s="1994"/>
      <c r="F15" s="1995"/>
      <c r="K15" s="66"/>
      <c r="L15" s="66"/>
      <c r="M15" s="66"/>
      <c r="N15" s="66"/>
      <c r="O15" s="66"/>
    </row>
    <row r="16" spans="1:15" ht="34.5" thickBot="1">
      <c r="A16" s="1996"/>
      <c r="B16" s="1997"/>
      <c r="C16" s="1997"/>
      <c r="D16" s="1997"/>
      <c r="E16" s="1997"/>
      <c r="F16" s="1998"/>
      <c r="K16" s="66"/>
      <c r="L16" s="66"/>
      <c r="M16" s="66"/>
      <c r="N16" s="66"/>
      <c r="O16" s="66"/>
    </row>
    <row r="17" spans="1:15" ht="34.5" customHeight="1" thickBot="1">
      <c r="A17" s="2010" t="s">
        <v>1187</v>
      </c>
      <c r="B17" s="2011"/>
      <c r="C17" s="2011"/>
      <c r="D17" s="2011"/>
      <c r="E17" s="2011"/>
      <c r="F17" s="2012"/>
      <c r="K17" s="66"/>
      <c r="L17" s="66"/>
      <c r="M17" s="66"/>
      <c r="N17" s="66"/>
      <c r="O17" s="66"/>
    </row>
    <row r="18" spans="1:15" ht="34.5" thickBot="1">
      <c r="A18" s="2306" t="s">
        <v>1188</v>
      </c>
      <c r="B18" s="2307"/>
      <c r="C18" s="2307"/>
      <c r="D18" s="2307"/>
      <c r="E18" s="2307"/>
      <c r="F18" s="2308"/>
      <c r="K18" s="66"/>
      <c r="L18" s="66"/>
      <c r="M18" s="66"/>
      <c r="N18" s="66"/>
      <c r="O18" s="66"/>
    </row>
    <row r="19" spans="1:15" ht="33.75">
      <c r="A19" s="1979" t="s">
        <v>1189</v>
      </c>
      <c r="B19" s="1980"/>
      <c r="C19" s="1981"/>
      <c r="D19" s="283"/>
      <c r="E19" s="1276"/>
      <c r="F19" s="1276"/>
      <c r="K19" s="66"/>
      <c r="L19" s="66"/>
      <c r="M19" s="66"/>
      <c r="N19" s="66"/>
      <c r="O19" s="66"/>
    </row>
    <row r="20" spans="1:15" ht="48.75" customHeight="1">
      <c r="A20" s="334" t="s">
        <v>1190</v>
      </c>
      <c r="B20" s="335" t="s">
        <v>1191</v>
      </c>
      <c r="C20" s="336" t="s">
        <v>1192</v>
      </c>
      <c r="D20" s="1934"/>
      <c r="E20" s="1278"/>
      <c r="F20" s="1278"/>
      <c r="K20" s="66"/>
      <c r="L20" s="66"/>
      <c r="M20" s="66"/>
      <c r="N20" s="66"/>
      <c r="O20" s="66"/>
    </row>
    <row r="21" spans="1:15" ht="69" customHeight="1">
      <c r="A21" s="337" t="s">
        <v>1193</v>
      </c>
      <c r="B21" s="1982" t="s">
        <v>1289</v>
      </c>
      <c r="C21" s="1983"/>
      <c r="D21" s="1277"/>
      <c r="E21" s="1278"/>
      <c r="F21" s="1278"/>
      <c r="K21" s="66"/>
      <c r="L21" s="66"/>
      <c r="M21" s="66"/>
      <c r="N21" s="66"/>
      <c r="O21" s="66"/>
    </row>
    <row r="22" spans="1:15" ht="79.5" customHeight="1">
      <c r="A22" s="338" t="s">
        <v>1195</v>
      </c>
      <c r="B22" s="2005" t="s">
        <v>1196</v>
      </c>
      <c r="C22" s="2006"/>
      <c r="D22" s="1277"/>
      <c r="E22" s="1278"/>
      <c r="F22" s="1278"/>
      <c r="K22" s="66"/>
      <c r="L22" s="66"/>
      <c r="M22" s="66"/>
      <c r="N22" s="66"/>
      <c r="O22" s="66"/>
    </row>
    <row r="23" spans="1:15" ht="135" customHeight="1">
      <c r="A23" s="2007" t="s">
        <v>1197</v>
      </c>
      <c r="B23" s="428" t="s">
        <v>1198</v>
      </c>
      <c r="C23" s="340">
        <v>1</v>
      </c>
      <c r="D23" s="288"/>
      <c r="E23" s="1278"/>
      <c r="F23" s="1278"/>
      <c r="K23" s="66"/>
      <c r="L23" s="66"/>
      <c r="M23" s="66"/>
      <c r="N23" s="66"/>
      <c r="O23" s="66"/>
    </row>
    <row r="24" spans="1:15" ht="79.5" customHeight="1">
      <c r="A24" s="2008"/>
      <c r="B24" s="428" t="s">
        <v>183</v>
      </c>
      <c r="C24" s="340">
        <v>1</v>
      </c>
      <c r="D24" s="288"/>
      <c r="E24" s="1278"/>
      <c r="F24" s="1278"/>
      <c r="K24" s="66"/>
      <c r="L24" s="66"/>
      <c r="M24" s="66"/>
      <c r="N24" s="66"/>
      <c r="O24" s="66"/>
    </row>
    <row r="25" spans="1:15" ht="162.75" customHeight="1">
      <c r="A25" s="2007" t="s">
        <v>1199</v>
      </c>
      <c r="B25" s="428" t="s">
        <v>61</v>
      </c>
      <c r="C25" s="340">
        <v>1</v>
      </c>
      <c r="D25" s="288"/>
      <c r="E25" s="1278"/>
      <c r="F25" s="1278"/>
      <c r="K25" s="66"/>
      <c r="L25" s="66"/>
      <c r="M25" s="66"/>
      <c r="N25" s="66"/>
      <c r="O25" s="66"/>
    </row>
    <row r="26" spans="1:15" ht="180.75" customHeight="1">
      <c r="A26" s="2009"/>
      <c r="B26" s="428" t="s">
        <v>1057</v>
      </c>
      <c r="C26" s="340">
        <v>27</v>
      </c>
      <c r="D26" s="288"/>
      <c r="E26" s="1278"/>
      <c r="F26" s="1278"/>
      <c r="K26" s="66"/>
      <c r="L26" s="66"/>
      <c r="M26" s="66"/>
      <c r="N26" s="66"/>
      <c r="O26" s="66"/>
    </row>
    <row r="27" spans="1:15" ht="202.5" customHeight="1">
      <c r="A27" s="2009"/>
      <c r="B27" s="428" t="s">
        <v>85</v>
      </c>
      <c r="C27" s="340">
        <v>1</v>
      </c>
      <c r="D27" s="288"/>
      <c r="E27" s="1278"/>
      <c r="F27" s="1278"/>
      <c r="K27" s="66"/>
      <c r="L27" s="66"/>
      <c r="M27" s="66"/>
      <c r="N27" s="66"/>
      <c r="O27" s="66"/>
    </row>
    <row r="28" spans="1:15" ht="158.25" customHeight="1">
      <c r="A28" s="2009" t="s">
        <v>1199</v>
      </c>
      <c r="B28" s="428" t="s">
        <v>184</v>
      </c>
      <c r="C28" s="340">
        <v>1</v>
      </c>
      <c r="D28" s="288"/>
      <c r="E28" s="1278"/>
      <c r="F28" s="1278"/>
      <c r="K28" s="66"/>
      <c r="L28" s="66"/>
      <c r="M28" s="66"/>
      <c r="N28" s="66"/>
      <c r="O28" s="66"/>
    </row>
    <row r="29" spans="1:15" ht="176.25" customHeight="1">
      <c r="A29" s="2009"/>
      <c r="B29" s="428" t="s">
        <v>1055</v>
      </c>
      <c r="C29" s="340">
        <v>40</v>
      </c>
      <c r="D29" s="288"/>
      <c r="E29" s="1278"/>
      <c r="F29" s="1278"/>
      <c r="K29" s="66"/>
      <c r="L29" s="66"/>
      <c r="M29" s="66"/>
      <c r="N29" s="66"/>
      <c r="O29" s="66"/>
    </row>
    <row r="30" spans="1:15" ht="126.75" customHeight="1">
      <c r="A30" s="2009"/>
      <c r="B30" s="428" t="s">
        <v>7</v>
      </c>
      <c r="C30" s="340">
        <v>20</v>
      </c>
      <c r="D30" s="288"/>
      <c r="E30" s="1278"/>
      <c r="F30" s="1278"/>
      <c r="K30" s="66"/>
      <c r="L30" s="66"/>
      <c r="M30" s="66"/>
      <c r="N30" s="66"/>
      <c r="O30" s="66"/>
    </row>
    <row r="31" spans="1:15" ht="118.5" customHeight="1">
      <c r="A31" s="2009"/>
      <c r="B31" s="428" t="s">
        <v>55</v>
      </c>
      <c r="C31" s="340">
        <v>1</v>
      </c>
      <c r="D31" s="288"/>
      <c r="E31" s="1278"/>
      <c r="F31" s="1278"/>
      <c r="K31" s="66"/>
      <c r="L31" s="66"/>
      <c r="M31" s="66"/>
      <c r="N31" s="66"/>
      <c r="O31" s="66"/>
    </row>
    <row r="32" spans="1:15" ht="92.25" customHeight="1">
      <c r="A32" s="2009"/>
      <c r="B32" s="428" t="s">
        <v>303</v>
      </c>
      <c r="C32" s="340">
        <v>1</v>
      </c>
      <c r="D32" s="288"/>
      <c r="E32" s="1278"/>
      <c r="F32" s="1278"/>
      <c r="K32" s="66"/>
      <c r="L32" s="66"/>
      <c r="M32" s="66"/>
      <c r="N32" s="66"/>
      <c r="O32" s="66"/>
    </row>
    <row r="33" spans="1:15" ht="126.75" customHeight="1">
      <c r="A33" s="2009"/>
      <c r="B33" s="428" t="s">
        <v>59</v>
      </c>
      <c r="C33" s="340">
        <v>1</v>
      </c>
      <c r="D33" s="288"/>
      <c r="E33" s="1278"/>
      <c r="F33" s="1278"/>
      <c r="K33" s="66"/>
      <c r="L33" s="66"/>
      <c r="M33" s="66"/>
      <c r="N33" s="66"/>
      <c r="O33" s="66"/>
    </row>
    <row r="34" spans="1:15" ht="100.5" customHeight="1">
      <c r="A34" s="2009"/>
      <c r="B34" s="428" t="s">
        <v>732</v>
      </c>
      <c r="C34" s="340">
        <v>1</v>
      </c>
      <c r="D34" s="288"/>
      <c r="E34" s="1278"/>
      <c r="F34" s="1278"/>
      <c r="K34" s="66"/>
      <c r="L34" s="66"/>
      <c r="M34" s="66"/>
      <c r="N34" s="66"/>
      <c r="O34" s="66"/>
    </row>
    <row r="35" spans="1:15" ht="79.5" customHeight="1">
      <c r="A35" s="2008"/>
      <c r="B35" s="428" t="s">
        <v>575</v>
      </c>
      <c r="C35" s="340">
        <v>1</v>
      </c>
      <c r="D35" s="288"/>
      <c r="E35" s="1278"/>
      <c r="F35" s="1278"/>
      <c r="K35" s="66"/>
      <c r="L35" s="66"/>
      <c r="M35" s="66"/>
      <c r="N35" s="66"/>
      <c r="O35" s="66"/>
    </row>
    <row r="36" spans="1:15" ht="128.25" customHeight="1">
      <c r="A36" s="341" t="s">
        <v>1200</v>
      </c>
      <c r="B36" s="428" t="s">
        <v>839</v>
      </c>
      <c r="C36" s="340">
        <v>1</v>
      </c>
      <c r="D36" s="288"/>
      <c r="E36" s="1278"/>
      <c r="F36" s="1278"/>
      <c r="K36" s="66"/>
      <c r="L36" s="66"/>
      <c r="M36" s="66"/>
      <c r="N36" s="66"/>
      <c r="O36" s="66"/>
    </row>
    <row r="37" spans="1:15" ht="93.75" customHeight="1">
      <c r="A37" s="342"/>
      <c r="B37" s="428" t="s">
        <v>574</v>
      </c>
      <c r="C37" s="340">
        <v>1</v>
      </c>
      <c r="D37" s="288"/>
      <c r="E37" s="1278"/>
      <c r="F37" s="1278"/>
      <c r="K37" s="66"/>
      <c r="L37" s="66"/>
      <c r="M37" s="66"/>
      <c r="N37" s="66"/>
      <c r="O37" s="66"/>
    </row>
    <row r="38" spans="1:15" ht="216.75" customHeight="1">
      <c r="A38" s="342"/>
      <c r="B38" s="458" t="s">
        <v>57</v>
      </c>
      <c r="C38" s="344">
        <v>1</v>
      </c>
      <c r="D38" s="288"/>
      <c r="E38" s="1278"/>
      <c r="F38" s="1278"/>
      <c r="K38" s="66"/>
      <c r="L38" s="66"/>
      <c r="M38" s="66"/>
      <c r="N38" s="66"/>
      <c r="O38" s="66"/>
    </row>
    <row r="39" spans="1:15" ht="34.5" thickBot="1">
      <c r="A39" s="342"/>
      <c r="B39" s="345" t="s">
        <v>1201</v>
      </c>
      <c r="C39" s="346">
        <f>SUM(C22:C38)</f>
        <v>100</v>
      </c>
      <c r="D39" s="1934"/>
      <c r="E39" s="1278"/>
      <c r="F39" s="1278"/>
      <c r="K39" s="66"/>
      <c r="L39" s="66"/>
      <c r="M39" s="66"/>
      <c r="N39" s="66"/>
      <c r="O39" s="66"/>
    </row>
    <row r="40" spans="1:15" ht="34.5" customHeight="1" thickBot="1">
      <c r="A40" s="2010" t="s">
        <v>1202</v>
      </c>
      <c r="B40" s="2011"/>
      <c r="C40" s="2011"/>
      <c r="D40" s="2325"/>
      <c r="E40" s="2325"/>
      <c r="F40" s="2326"/>
      <c r="K40" s="66"/>
      <c r="L40" s="66"/>
      <c r="M40" s="66"/>
      <c r="N40" s="66"/>
      <c r="O40" s="66"/>
    </row>
    <row r="41" spans="1:15" ht="34.5" thickBot="1">
      <c r="A41" s="2306" t="s">
        <v>1203</v>
      </c>
      <c r="B41" s="2307"/>
      <c r="C41" s="2307"/>
      <c r="D41" s="2307"/>
      <c r="E41" s="2307"/>
      <c r="F41" s="2308"/>
      <c r="K41" s="66"/>
      <c r="L41" s="66"/>
      <c r="M41" s="66"/>
      <c r="N41" s="66"/>
      <c r="O41" s="66"/>
    </row>
    <row r="42" spans="1:15" ht="34.5" thickBot="1">
      <c r="A42" s="2327" t="s">
        <v>1204</v>
      </c>
      <c r="B42" s="2328"/>
      <c r="C42" s="2329"/>
      <c r="D42" s="2330" t="s">
        <v>1205</v>
      </c>
      <c r="E42" s="2331"/>
      <c r="F42" s="2332"/>
      <c r="K42" s="66"/>
      <c r="L42" s="66"/>
      <c r="M42" s="66"/>
      <c r="N42" s="66"/>
      <c r="O42" s="66"/>
    </row>
    <row r="43" spans="1:15" ht="87.75" customHeight="1" thickBot="1">
      <c r="A43" s="2320" t="s">
        <v>1290</v>
      </c>
      <c r="B43" s="2321"/>
      <c r="C43" s="2322"/>
      <c r="D43" s="2323"/>
      <c r="E43" s="2321"/>
      <c r="F43" s="2324"/>
      <c r="K43" s="66"/>
      <c r="L43" s="66"/>
      <c r="M43" s="66"/>
      <c r="N43" s="66"/>
      <c r="O43" s="66"/>
    </row>
    <row r="44" spans="1:15" ht="57.75" customHeight="1" thickBot="1">
      <c r="A44" s="2320" t="s">
        <v>1291</v>
      </c>
      <c r="B44" s="2321"/>
      <c r="C44" s="2322"/>
      <c r="D44" s="2323"/>
      <c r="E44" s="2321"/>
      <c r="F44" s="2324"/>
      <c r="K44" s="66"/>
      <c r="L44" s="66"/>
      <c r="M44" s="66"/>
      <c r="N44" s="66"/>
      <c r="O44" s="66"/>
    </row>
    <row r="45" spans="1:15" ht="111" customHeight="1" thickBot="1">
      <c r="A45" s="2320" t="s">
        <v>1292</v>
      </c>
      <c r="B45" s="2321"/>
      <c r="C45" s="2322"/>
      <c r="D45" s="2323"/>
      <c r="E45" s="2321"/>
      <c r="F45" s="2324"/>
      <c r="K45" s="66"/>
      <c r="L45" s="66"/>
      <c r="M45" s="66"/>
      <c r="N45" s="66"/>
      <c r="O45" s="66"/>
    </row>
    <row r="46" spans="1:15" ht="116.25" customHeight="1" thickBot="1">
      <c r="A46" s="2320" t="s">
        <v>1914</v>
      </c>
      <c r="B46" s="2321"/>
      <c r="C46" s="2322"/>
      <c r="D46" s="347"/>
      <c r="E46" s="348"/>
      <c r="F46" s="349"/>
      <c r="K46" s="66"/>
      <c r="L46" s="66"/>
      <c r="M46" s="66"/>
      <c r="N46" s="66"/>
      <c r="O46" s="66"/>
    </row>
    <row r="47" spans="1:15" ht="60.75" customHeight="1" thickBot="1">
      <c r="A47" s="2320" t="s">
        <v>1293</v>
      </c>
      <c r="B47" s="2321"/>
      <c r="C47" s="2322"/>
      <c r="D47" s="2323"/>
      <c r="E47" s="2321"/>
      <c r="F47" s="2324"/>
      <c r="K47" s="66"/>
      <c r="L47" s="66"/>
      <c r="M47" s="66"/>
      <c r="N47" s="66"/>
      <c r="O47" s="66"/>
    </row>
    <row r="48" spans="1:15" ht="34.5" customHeight="1" thickBot="1">
      <c r="A48" s="2010" t="s">
        <v>1206</v>
      </c>
      <c r="B48" s="2011"/>
      <c r="C48" s="2011"/>
      <c r="D48" s="2011"/>
      <c r="E48" s="2011"/>
      <c r="F48" s="2012"/>
      <c r="K48" s="66"/>
      <c r="L48" s="66"/>
      <c r="M48" s="66"/>
      <c r="N48" s="66"/>
      <c r="O48" s="66"/>
    </row>
    <row r="49" spans="1:15" ht="34.5" thickBot="1">
      <c r="A49" s="2365" t="s">
        <v>1207</v>
      </c>
      <c r="B49" s="2366"/>
      <c r="C49" s="2366"/>
      <c r="D49" s="2366"/>
      <c r="E49" s="2366"/>
      <c r="F49" s="2367"/>
      <c r="K49" s="66"/>
      <c r="L49" s="66"/>
      <c r="M49" s="66"/>
      <c r="N49" s="66"/>
      <c r="O49" s="66"/>
    </row>
    <row r="50" spans="1:15" ht="34.5" thickBot="1">
      <c r="A50" s="2013" t="s">
        <v>1208</v>
      </c>
      <c r="B50" s="2013"/>
      <c r="C50" s="2013"/>
      <c r="D50" s="350" t="s">
        <v>1209</v>
      </c>
      <c r="E50" s="350">
        <v>2018</v>
      </c>
      <c r="F50" s="350">
        <v>2019</v>
      </c>
      <c r="K50" s="66"/>
      <c r="L50" s="66"/>
      <c r="M50" s="66"/>
      <c r="N50" s="66"/>
      <c r="O50" s="66"/>
    </row>
    <row r="51" spans="1:15" ht="59.25" customHeight="1" thickBot="1">
      <c r="A51" s="2313" t="s">
        <v>109</v>
      </c>
      <c r="B51" s="2313"/>
      <c r="C51" s="2313"/>
      <c r="D51" s="351" t="s">
        <v>1294</v>
      </c>
      <c r="E51" s="351"/>
      <c r="F51" s="351"/>
      <c r="K51" s="66"/>
      <c r="L51" s="66"/>
      <c r="M51" s="66"/>
      <c r="N51" s="66"/>
      <c r="O51" s="66"/>
    </row>
    <row r="52" spans="1:15" ht="59.25" customHeight="1" thickBot="1">
      <c r="A52" s="2313" t="s">
        <v>56</v>
      </c>
      <c r="B52" s="2313"/>
      <c r="C52" s="2313"/>
      <c r="D52" s="756"/>
      <c r="E52" s="756"/>
      <c r="F52" s="756"/>
      <c r="K52" s="66"/>
      <c r="L52" s="66"/>
      <c r="M52" s="66"/>
      <c r="N52" s="66"/>
      <c r="O52" s="66"/>
    </row>
    <row r="53" spans="1:15" ht="59.25" customHeight="1" thickBot="1">
      <c r="A53" s="2313" t="s">
        <v>7</v>
      </c>
      <c r="B53" s="2313"/>
      <c r="C53" s="2313"/>
      <c r="D53" s="756"/>
      <c r="E53" s="756"/>
      <c r="F53" s="756"/>
      <c r="K53" s="66"/>
      <c r="L53" s="66"/>
      <c r="M53" s="66"/>
      <c r="N53" s="66"/>
      <c r="O53" s="66"/>
    </row>
    <row r="54" spans="1:15" ht="34.5" thickBot="1">
      <c r="A54" s="2013" t="s">
        <v>1213</v>
      </c>
      <c r="B54" s="2013"/>
      <c r="C54" s="2013"/>
      <c r="D54" s="350" t="s">
        <v>1209</v>
      </c>
      <c r="E54" s="350">
        <v>2018</v>
      </c>
      <c r="F54" s="350">
        <v>2019</v>
      </c>
      <c r="K54" s="66"/>
      <c r="L54" s="66"/>
      <c r="M54" s="66"/>
      <c r="N54" s="66"/>
      <c r="O54" s="66"/>
    </row>
    <row r="55" spans="1:15" ht="38.25" customHeight="1" thickBot="1">
      <c r="A55" s="2312" t="s">
        <v>1295</v>
      </c>
      <c r="B55" s="2312"/>
      <c r="C55" s="2312"/>
      <c r="D55" s="351"/>
      <c r="E55" s="351"/>
      <c r="F55" s="351"/>
      <c r="K55" s="66"/>
      <c r="L55" s="66"/>
      <c r="M55" s="66"/>
      <c r="N55" s="66"/>
      <c r="O55" s="66"/>
    </row>
    <row r="56" spans="1:15" ht="34.5" customHeight="1" thickBot="1">
      <c r="A56" s="2312" t="s">
        <v>1296</v>
      </c>
      <c r="B56" s="2312"/>
      <c r="C56" s="2312"/>
      <c r="D56" s="351"/>
      <c r="E56" s="351"/>
      <c r="F56" s="351"/>
      <c r="K56" s="66"/>
      <c r="L56" s="66"/>
      <c r="M56" s="66"/>
      <c r="N56" s="66"/>
      <c r="O56" s="66"/>
    </row>
    <row r="57" spans="1:15" ht="34.5" customHeight="1" thickBot="1">
      <c r="A57" s="2312" t="s">
        <v>1297</v>
      </c>
      <c r="B57" s="2312"/>
      <c r="C57" s="2312"/>
      <c r="D57" s="351"/>
      <c r="E57" s="351"/>
      <c r="F57" s="351"/>
      <c r="K57" s="66"/>
      <c r="L57" s="66"/>
      <c r="M57" s="66"/>
      <c r="N57" s="66"/>
      <c r="O57" s="66"/>
    </row>
    <row r="58" spans="1:15" ht="34.5" customHeight="1" thickBot="1">
      <c r="A58" s="2010" t="s">
        <v>1217</v>
      </c>
      <c r="B58" s="2011"/>
      <c r="C58" s="2011"/>
      <c r="D58" s="2011"/>
      <c r="E58" s="2011"/>
      <c r="F58" s="2012"/>
      <c r="K58" s="66"/>
      <c r="L58" s="66"/>
      <c r="M58" s="66"/>
      <c r="N58" s="66"/>
      <c r="O58" s="66"/>
    </row>
    <row r="59" spans="1:15" ht="34.5" thickBot="1">
      <c r="A59" s="2306" t="s">
        <v>1218</v>
      </c>
      <c r="B59" s="2307"/>
      <c r="C59" s="2307"/>
      <c r="D59" s="2307"/>
      <c r="E59" s="2307"/>
      <c r="F59" s="2308"/>
      <c r="K59" s="66"/>
      <c r="L59" s="66"/>
      <c r="M59" s="66"/>
      <c r="N59" s="66"/>
      <c r="O59" s="66"/>
    </row>
    <row r="60" spans="1:15" ht="34.5" customHeight="1" thickBot="1">
      <c r="A60" s="1974" t="s">
        <v>1299</v>
      </c>
      <c r="B60" s="1975"/>
      <c r="C60" s="1975"/>
      <c r="D60" s="1975"/>
      <c r="E60" s="1975"/>
      <c r="F60" s="2305"/>
      <c r="K60" s="66"/>
      <c r="L60" s="66"/>
      <c r="M60" s="66"/>
      <c r="N60" s="66"/>
      <c r="O60" s="66"/>
    </row>
    <row r="61" spans="1:15" ht="34.5" customHeight="1" thickBot="1">
      <c r="A61" s="1974" t="s">
        <v>1300</v>
      </c>
      <c r="B61" s="1975"/>
      <c r="C61" s="1975"/>
      <c r="D61" s="1975"/>
      <c r="E61" s="1975"/>
      <c r="F61" s="2305"/>
      <c r="K61" s="66"/>
      <c r="L61" s="66"/>
      <c r="M61" s="66"/>
      <c r="N61" s="66"/>
      <c r="O61" s="66"/>
    </row>
    <row r="62" spans="1:15" ht="34.5" customHeight="1" thickBot="1">
      <c r="A62" s="1974" t="s">
        <v>1301</v>
      </c>
      <c r="B62" s="1975"/>
      <c r="C62" s="1975"/>
      <c r="D62" s="1975"/>
      <c r="E62" s="1975"/>
      <c r="F62" s="2305"/>
      <c r="K62" s="66"/>
      <c r="L62" s="66"/>
      <c r="M62" s="66"/>
      <c r="N62" s="66"/>
      <c r="O62" s="66"/>
    </row>
    <row r="63" spans="1:15" ht="34.5" thickBot="1">
      <c r="A63" s="1974" t="s">
        <v>1302</v>
      </c>
      <c r="B63" s="1975"/>
      <c r="C63" s="1975"/>
      <c r="D63" s="1975"/>
      <c r="E63" s="1975"/>
      <c r="F63" s="2305"/>
      <c r="K63" s="66"/>
      <c r="L63" s="66"/>
      <c r="M63" s="66"/>
      <c r="N63" s="66"/>
      <c r="O63" s="66"/>
    </row>
    <row r="64" spans="1:15" ht="34.5" customHeight="1" thickBot="1">
      <c r="A64" s="2309" t="s">
        <v>1222</v>
      </c>
      <c r="B64" s="2310"/>
      <c r="C64" s="2310"/>
      <c r="D64" s="2310"/>
      <c r="E64" s="2311"/>
      <c r="F64" s="296"/>
      <c r="K64" s="66"/>
      <c r="L64" s="66"/>
      <c r="M64" s="66"/>
      <c r="N64" s="66"/>
      <c r="O64" s="66"/>
    </row>
    <row r="65" spans="1:15" ht="34.5" thickBot="1">
      <c r="A65" s="771" t="s">
        <v>1223</v>
      </c>
      <c r="B65" s="298"/>
      <c r="C65" s="298"/>
      <c r="D65" s="298"/>
      <c r="E65" s="298"/>
      <c r="F65" s="299"/>
      <c r="K65" s="66"/>
      <c r="L65" s="66"/>
      <c r="M65" s="66"/>
      <c r="N65" s="66"/>
      <c r="O65" s="66"/>
    </row>
    <row r="66" spans="1:15" ht="58.5" customHeight="1" thickBot="1">
      <c r="A66" s="2302" t="s">
        <v>1327</v>
      </c>
      <c r="B66" s="2303"/>
      <c r="C66" s="2303"/>
      <c r="D66" s="2303"/>
      <c r="E66" s="2304"/>
      <c r="F66" s="300"/>
      <c r="K66" s="66"/>
      <c r="L66" s="66"/>
      <c r="M66" s="66"/>
      <c r="N66" s="66"/>
      <c r="O66" s="66"/>
    </row>
    <row r="67" spans="1:15" ht="77.25" customHeight="1" thickBot="1">
      <c r="A67" s="2302" t="s">
        <v>1328</v>
      </c>
      <c r="B67" s="2303"/>
      <c r="C67" s="2303"/>
      <c r="D67" s="2303"/>
      <c r="E67" s="2304"/>
      <c r="F67" s="300"/>
      <c r="K67" s="66"/>
      <c r="L67" s="66"/>
      <c r="M67" s="66"/>
      <c r="N67" s="66"/>
      <c r="O67" s="66"/>
    </row>
    <row r="68" spans="1:15" ht="63" customHeight="1" thickBot="1">
      <c r="A68" s="2302" t="s">
        <v>1329</v>
      </c>
      <c r="B68" s="2303"/>
      <c r="C68" s="2303"/>
      <c r="D68" s="2303"/>
      <c r="E68" s="2304"/>
      <c r="F68" s="300"/>
      <c r="K68" s="66"/>
      <c r="L68" s="66"/>
      <c r="M68" s="66"/>
      <c r="N68" s="66"/>
      <c r="O68" s="66"/>
    </row>
    <row r="69" spans="1:15" ht="61.5" customHeight="1" thickBot="1">
      <c r="A69" s="2302" t="s">
        <v>1330</v>
      </c>
      <c r="B69" s="2303"/>
      <c r="C69" s="2303"/>
      <c r="D69" s="2303"/>
      <c r="E69" s="2304"/>
      <c r="F69" s="300"/>
      <c r="K69" s="66"/>
      <c r="L69" s="66"/>
      <c r="M69" s="66"/>
      <c r="N69" s="66"/>
      <c r="O69" s="66"/>
    </row>
    <row r="70" spans="1:15" ht="48" customHeight="1" thickBot="1">
      <c r="A70" s="2302" t="s">
        <v>1331</v>
      </c>
      <c r="B70" s="2303"/>
      <c r="C70" s="2303"/>
      <c r="D70" s="2303"/>
      <c r="E70" s="2304"/>
      <c r="F70" s="300"/>
      <c r="K70" s="66"/>
      <c r="L70" s="66"/>
      <c r="M70" s="66"/>
      <c r="N70" s="66"/>
      <c r="O70" s="66"/>
    </row>
    <row r="71" spans="1:15" ht="53.25" customHeight="1" thickBot="1">
      <c r="A71" s="2302" t="s">
        <v>1332</v>
      </c>
      <c r="B71" s="2303"/>
      <c r="C71" s="2303"/>
      <c r="D71" s="2303"/>
      <c r="E71" s="2304"/>
      <c r="F71" s="300"/>
      <c r="K71" s="66"/>
      <c r="L71" s="66"/>
      <c r="M71" s="66"/>
      <c r="N71" s="66"/>
      <c r="O71" s="66"/>
    </row>
    <row r="72" spans="1:15" ht="53.25" customHeight="1" thickBot="1">
      <c r="A72" s="2302" t="s">
        <v>1333</v>
      </c>
      <c r="B72" s="2303"/>
      <c r="C72" s="2303"/>
      <c r="D72" s="2303"/>
      <c r="E72" s="2304"/>
      <c r="F72" s="300"/>
      <c r="K72" s="66"/>
      <c r="L72" s="66"/>
      <c r="M72" s="66"/>
      <c r="N72" s="66"/>
      <c r="O72" s="66"/>
    </row>
    <row r="73" spans="1:15" ht="75" customHeight="1" thickBot="1">
      <c r="A73" s="2302" t="s">
        <v>1334</v>
      </c>
      <c r="B73" s="2303"/>
      <c r="C73" s="2303"/>
      <c r="D73" s="2303"/>
      <c r="E73" s="2304"/>
      <c r="F73" s="300"/>
      <c r="K73" s="66"/>
      <c r="L73" s="66"/>
      <c r="M73" s="66"/>
      <c r="N73" s="66"/>
      <c r="O73" s="66"/>
    </row>
    <row r="74" spans="1:15" ht="78.75" customHeight="1" thickBot="1">
      <c r="A74" s="2302" t="s">
        <v>1335</v>
      </c>
      <c r="B74" s="2303"/>
      <c r="C74" s="2303"/>
      <c r="D74" s="2303"/>
      <c r="E74" s="2304"/>
      <c r="F74" s="300"/>
      <c r="K74" s="66"/>
      <c r="L74" s="66"/>
      <c r="M74" s="66"/>
      <c r="N74" s="66"/>
      <c r="O74" s="66"/>
    </row>
    <row r="75" spans="1:15" ht="78.75" customHeight="1" thickBot="1">
      <c r="A75" s="2302" t="s">
        <v>1336</v>
      </c>
      <c r="B75" s="2303"/>
      <c r="C75" s="2303"/>
      <c r="D75" s="2303"/>
      <c r="E75" s="2304"/>
      <c r="F75" s="300"/>
      <c r="K75" s="66"/>
      <c r="L75" s="66"/>
      <c r="M75" s="66"/>
      <c r="N75" s="66"/>
      <c r="O75" s="66"/>
    </row>
    <row r="76" spans="1:15" ht="54.75" customHeight="1" thickBot="1">
      <c r="A76" s="2302" t="s">
        <v>1337</v>
      </c>
      <c r="B76" s="2303"/>
      <c r="C76" s="2303"/>
      <c r="D76" s="2303"/>
      <c r="E76" s="2304"/>
      <c r="F76" s="300"/>
      <c r="K76" s="66"/>
      <c r="L76" s="66"/>
      <c r="M76" s="66"/>
      <c r="N76" s="66"/>
      <c r="O76" s="66"/>
    </row>
    <row r="77" spans="1:15" ht="76.5" customHeight="1" thickBot="1">
      <c r="A77" s="2302" t="s">
        <v>1338</v>
      </c>
      <c r="B77" s="2303"/>
      <c r="C77" s="2303"/>
      <c r="D77" s="2303"/>
      <c r="E77" s="2304"/>
      <c r="F77" s="300"/>
      <c r="K77" s="66"/>
      <c r="L77" s="66"/>
      <c r="M77" s="66"/>
      <c r="N77" s="66"/>
      <c r="O77" s="66"/>
    </row>
    <row r="78" spans="1:15" ht="34.5" customHeight="1" thickBot="1">
      <c r="A78" s="2010" t="s">
        <v>1224</v>
      </c>
      <c r="B78" s="2011"/>
      <c r="C78" s="2011"/>
      <c r="D78" s="2011"/>
      <c r="E78" s="2011"/>
      <c r="F78" s="2012"/>
      <c r="K78" s="66"/>
      <c r="L78" s="66"/>
      <c r="M78" s="66"/>
      <c r="N78" s="66"/>
      <c r="O78" s="66"/>
    </row>
    <row r="79" spans="1:15" ht="34.5" thickBot="1">
      <c r="A79" s="2306" t="s">
        <v>1225</v>
      </c>
      <c r="B79" s="2307"/>
      <c r="C79" s="2307"/>
      <c r="D79" s="2307"/>
      <c r="E79" s="2307"/>
      <c r="F79" s="2308"/>
      <c r="K79" s="66"/>
      <c r="L79" s="66"/>
      <c r="M79" s="66"/>
      <c r="N79" s="66"/>
      <c r="O79" s="66"/>
    </row>
    <row r="80" spans="1:15" ht="34.5" thickBot="1">
      <c r="A80" s="2371" t="s">
        <v>1303</v>
      </c>
      <c r="B80" s="2372"/>
      <c r="C80" s="2372"/>
      <c r="D80" s="2372"/>
      <c r="E80" s="2372"/>
      <c r="F80" s="2373"/>
      <c r="K80" s="66"/>
      <c r="L80" s="66"/>
      <c r="M80" s="66"/>
      <c r="N80" s="66"/>
      <c r="O80" s="66"/>
    </row>
    <row r="81" spans="1:15" ht="34.5" customHeight="1" thickBot="1">
      <c r="A81" s="1974" t="s">
        <v>1304</v>
      </c>
      <c r="B81" s="1975"/>
      <c r="C81" s="1975"/>
      <c r="D81" s="1975"/>
      <c r="E81" s="1975"/>
      <c r="F81" s="2305"/>
      <c r="K81" s="66"/>
      <c r="L81" s="66"/>
      <c r="M81" s="66"/>
      <c r="N81" s="66"/>
      <c r="O81" s="66"/>
    </row>
    <row r="82" spans="1:15" ht="34.5" customHeight="1" thickBot="1">
      <c r="A82" s="1974" t="s">
        <v>1305</v>
      </c>
      <c r="B82" s="1975"/>
      <c r="C82" s="1975"/>
      <c r="D82" s="1975"/>
      <c r="E82" s="1975"/>
      <c r="F82" s="2305"/>
      <c r="K82" s="66"/>
      <c r="L82" s="66"/>
      <c r="M82" s="66"/>
      <c r="N82" s="66"/>
      <c r="O82" s="66"/>
    </row>
    <row r="83" spans="1:15" ht="34.5" thickBot="1">
      <c r="A83" s="772" t="s">
        <v>1306</v>
      </c>
      <c r="B83" s="352"/>
      <c r="C83" s="352"/>
      <c r="D83" s="352"/>
      <c r="E83" s="352"/>
      <c r="F83" s="353"/>
      <c r="K83" s="66"/>
      <c r="L83" s="66"/>
      <c r="M83" s="66"/>
      <c r="N83" s="66"/>
      <c r="O83" s="66"/>
    </row>
    <row r="84" spans="1:15" ht="34.5" customHeight="1" thickBot="1">
      <c r="A84" s="2368" t="s">
        <v>1339</v>
      </c>
      <c r="B84" s="2369"/>
      <c r="C84" s="2369"/>
      <c r="D84" s="2369"/>
      <c r="E84" s="2369"/>
      <c r="F84" s="2370"/>
      <c r="K84" s="66"/>
      <c r="L84" s="66"/>
      <c r="M84" s="66"/>
      <c r="N84" s="66"/>
      <c r="O84" s="66"/>
    </row>
    <row r="85" spans="1:15" ht="34.5" customHeight="1" thickBot="1">
      <c r="A85" s="1974" t="s">
        <v>1307</v>
      </c>
      <c r="B85" s="1975"/>
      <c r="C85" s="1975"/>
      <c r="D85" s="1975"/>
      <c r="E85" s="1975"/>
      <c r="F85" s="2305"/>
      <c r="K85" s="66"/>
      <c r="L85" s="66"/>
      <c r="M85" s="66"/>
      <c r="N85" s="66"/>
      <c r="O85" s="66"/>
    </row>
    <row r="86" spans="1:15" ht="34.5" customHeight="1" thickBot="1">
      <c r="A86" s="1974" t="s">
        <v>1308</v>
      </c>
      <c r="B86" s="1975"/>
      <c r="C86" s="1975"/>
      <c r="D86" s="1975"/>
      <c r="E86" s="1975"/>
      <c r="F86" s="2305"/>
      <c r="K86" s="66"/>
      <c r="L86" s="66"/>
      <c r="M86" s="66"/>
      <c r="N86" s="66"/>
      <c r="O86" s="66"/>
    </row>
    <row r="87" spans="1:15" ht="34.5" customHeight="1" thickBot="1">
      <c r="A87" s="2010" t="s">
        <v>1229</v>
      </c>
      <c r="B87" s="2011"/>
      <c r="C87" s="2011"/>
      <c r="D87" s="2011"/>
      <c r="E87" s="2011"/>
      <c r="F87" s="2012"/>
      <c r="K87" s="66"/>
      <c r="L87" s="66"/>
      <c r="M87" s="66"/>
      <c r="N87" s="66"/>
      <c r="O87" s="66"/>
    </row>
    <row r="88" spans="1:15" ht="34.5" thickBot="1">
      <c r="A88" s="2365" t="s">
        <v>1230</v>
      </c>
      <c r="B88" s="2366"/>
      <c r="C88" s="2366"/>
      <c r="D88" s="2366"/>
      <c r="E88" s="2366"/>
      <c r="F88" s="2367"/>
      <c r="K88" s="66"/>
      <c r="L88" s="66"/>
      <c r="M88" s="66"/>
      <c r="N88" s="66"/>
      <c r="O88" s="66"/>
    </row>
    <row r="89" spans="1:15" s="773" customFormat="1" ht="48" customHeight="1" thickBot="1">
      <c r="A89" s="1822" t="s">
        <v>1913</v>
      </c>
      <c r="B89" s="1823"/>
      <c r="C89" s="2361"/>
      <c r="D89" s="754"/>
      <c r="E89" s="774" t="s">
        <v>1232</v>
      </c>
      <c r="F89" s="775"/>
    </row>
    <row r="90" spans="1:15" ht="34.5" thickBot="1">
      <c r="A90" s="1172"/>
      <c r="B90" s="1173"/>
      <c r="C90" s="1173"/>
      <c r="D90" s="1173"/>
      <c r="E90" s="1173"/>
      <c r="F90" s="1174"/>
      <c r="K90" s="66"/>
      <c r="L90" s="66"/>
      <c r="M90" s="66"/>
      <c r="N90" s="66"/>
      <c r="O90" s="66"/>
    </row>
    <row r="91" spans="1:15" ht="34.5" thickBot="1">
      <c r="A91" s="363" t="s">
        <v>1234</v>
      </c>
      <c r="B91" s="302"/>
      <c r="C91" s="302"/>
      <c r="D91" s="302"/>
      <c r="E91" s="302"/>
      <c r="F91" s="303"/>
      <c r="K91" s="66"/>
      <c r="L91" s="66"/>
      <c r="M91" s="66"/>
      <c r="N91" s="66"/>
      <c r="O91" s="66"/>
    </row>
    <row r="92" spans="1:15" ht="34.5" thickBot="1">
      <c r="A92" s="2094" t="s">
        <v>1235</v>
      </c>
      <c r="B92" s="2095"/>
      <c r="C92" s="2096"/>
      <c r="D92" s="2094" t="s">
        <v>1236</v>
      </c>
      <c r="E92" s="2095"/>
      <c r="F92" s="2096"/>
      <c r="K92" s="66"/>
      <c r="L92" s="66"/>
      <c r="M92" s="66"/>
      <c r="N92" s="66"/>
      <c r="O92" s="66"/>
    </row>
    <row r="93" spans="1:15" ht="34.5" customHeight="1" thickBot="1">
      <c r="A93" s="2097" t="s">
        <v>1237</v>
      </c>
      <c r="B93" s="2098"/>
      <c r="C93" s="2098"/>
      <c r="D93" s="2097" t="s">
        <v>1238</v>
      </c>
      <c r="E93" s="2098"/>
      <c r="F93" s="2099"/>
      <c r="K93" s="66"/>
      <c r="L93" s="66"/>
      <c r="M93" s="66"/>
      <c r="N93" s="66"/>
      <c r="O93" s="66"/>
    </row>
    <row r="94" spans="1:15" ht="34.5" thickBot="1">
      <c r="A94" s="354" t="s">
        <v>1239</v>
      </c>
      <c r="B94" s="355" t="s">
        <v>1240</v>
      </c>
      <c r="C94" s="2086" t="s">
        <v>1241</v>
      </c>
      <c r="D94" s="354" t="s">
        <v>1239</v>
      </c>
      <c r="E94" s="355" t="s">
        <v>1240</v>
      </c>
      <c r="F94" s="2086" t="s">
        <v>1242</v>
      </c>
      <c r="K94" s="66"/>
      <c r="L94" s="66"/>
      <c r="M94" s="66"/>
      <c r="N94" s="66"/>
      <c r="O94" s="66"/>
    </row>
    <row r="95" spans="1:15" ht="34.5" thickBot="1">
      <c r="A95" s="354" t="s">
        <v>1243</v>
      </c>
      <c r="B95" s="355" t="s">
        <v>1243</v>
      </c>
      <c r="C95" s="2087"/>
      <c r="D95" s="354" t="s">
        <v>1244</v>
      </c>
      <c r="E95" s="355" t="s">
        <v>1244</v>
      </c>
      <c r="F95" s="2087"/>
      <c r="K95" s="66"/>
      <c r="L95" s="66"/>
      <c r="M95" s="66"/>
      <c r="N95" s="66"/>
      <c r="O95" s="66"/>
    </row>
    <row r="96" spans="1:15" ht="34.5" thickBot="1">
      <c r="A96" s="356">
        <f>'[17]Rel. Gestão'!BJ13</f>
        <v>0</v>
      </c>
      <c r="B96" s="356">
        <f>'[17]Rel. Gestão'!BL13</f>
        <v>0</v>
      </c>
      <c r="C96" s="357">
        <f>'[17]Rel. Gestão'!BN13</f>
        <v>0</v>
      </c>
      <c r="D96" s="358">
        <f>'[17]Rel. Gestão'!BO13</f>
        <v>0</v>
      </c>
      <c r="E96" s="358">
        <f>'[17]Rel. Gestão'!BP13</f>
        <v>0</v>
      </c>
      <c r="F96" s="359">
        <f>'[17]Rel. Gestão'!BQ13</f>
        <v>0</v>
      </c>
      <c r="K96" s="66"/>
      <c r="L96" s="66"/>
      <c r="M96" s="66"/>
      <c r="N96" s="66"/>
      <c r="O96" s="66"/>
    </row>
    <row r="97" spans="1:15" ht="34.5" thickBot="1">
      <c r="A97" s="360"/>
      <c r="B97" s="361"/>
      <c r="C97" s="361"/>
      <c r="D97" s="361"/>
      <c r="E97" s="361"/>
      <c r="F97" s="362"/>
      <c r="K97" s="66"/>
      <c r="L97" s="66"/>
      <c r="M97" s="66"/>
      <c r="N97" s="66"/>
      <c r="O97" s="66"/>
    </row>
    <row r="98" spans="1:15" ht="34.5" customHeight="1" thickBot="1">
      <c r="A98" s="2088" t="s">
        <v>1245</v>
      </c>
      <c r="B98" s="2089"/>
      <c r="C98" s="2089"/>
      <c r="D98" s="2089"/>
      <c r="E98" s="2089"/>
      <c r="F98" s="2090"/>
      <c r="K98" s="66"/>
      <c r="L98" s="66"/>
      <c r="M98" s="66"/>
      <c r="N98" s="66"/>
      <c r="O98" s="66"/>
    </row>
    <row r="99" spans="1:15" ht="34.5" customHeight="1" thickBot="1">
      <c r="A99" s="2091" t="s">
        <v>1246</v>
      </c>
      <c r="B99" s="2092"/>
      <c r="C99" s="2091" t="s">
        <v>1247</v>
      </c>
      <c r="D99" s="2092"/>
      <c r="E99" s="2091" t="s">
        <v>1248</v>
      </c>
      <c r="F99" s="2093"/>
      <c r="K99" s="66"/>
      <c r="L99" s="66"/>
      <c r="M99" s="66"/>
      <c r="N99" s="66"/>
      <c r="O99" s="66"/>
    </row>
    <row r="100" spans="1:15" ht="34.5" thickBot="1">
      <c r="A100" s="2081">
        <f>'[17]Rel. Gestão'!BR13</f>
        <v>0</v>
      </c>
      <c r="B100" s="2082"/>
      <c r="C100" s="2081">
        <f>'[17]Rel. Gestão'!BS13</f>
        <v>0</v>
      </c>
      <c r="D100" s="2082"/>
      <c r="E100" s="2081">
        <f>'[17]Rel. Gestão'!BT13</f>
        <v>0</v>
      </c>
      <c r="F100" s="2082"/>
      <c r="K100" s="66"/>
      <c r="L100" s="66"/>
      <c r="M100" s="66"/>
      <c r="N100" s="66"/>
      <c r="O100" s="66"/>
    </row>
    <row r="101" spans="1:15" ht="34.5" thickBot="1">
      <c r="A101" s="162"/>
      <c r="B101" s="162"/>
      <c r="C101" s="313"/>
      <c r="D101" s="313"/>
      <c r="E101" s="313"/>
      <c r="F101" s="313"/>
      <c r="K101" s="66"/>
      <c r="L101" s="66"/>
      <c r="M101" s="66"/>
      <c r="N101" s="66"/>
      <c r="O101" s="66"/>
    </row>
    <row r="102" spans="1:15" ht="34.5" customHeight="1" thickBot="1">
      <c r="A102" s="1183" t="s">
        <v>1249</v>
      </c>
      <c r="B102" s="1184"/>
      <c r="C102" s="1184"/>
      <c r="D102" s="1184"/>
      <c r="E102" s="1184"/>
      <c r="F102" s="1185"/>
      <c r="K102" s="66"/>
      <c r="L102" s="66"/>
      <c r="M102" s="66"/>
      <c r="N102" s="66"/>
      <c r="O102" s="66"/>
    </row>
    <row r="103" spans="1:15" ht="33.75">
      <c r="A103" s="364"/>
      <c r="B103" s="362"/>
      <c r="C103" s="362"/>
      <c r="D103" s="312"/>
      <c r="E103" s="312"/>
      <c r="F103" s="315"/>
      <c r="K103" s="66"/>
      <c r="L103" s="66"/>
      <c r="M103" s="66"/>
      <c r="N103" s="66"/>
      <c r="O103" s="66"/>
    </row>
    <row r="104" spans="1:15" ht="33.75">
      <c r="A104" s="364" t="s">
        <v>1309</v>
      </c>
      <c r="B104" s="362"/>
      <c r="C104" s="362"/>
      <c r="D104" s="312"/>
      <c r="E104" s="312"/>
      <c r="F104" s="315"/>
      <c r="K104" s="66"/>
      <c r="L104" s="66"/>
      <c r="M104" s="66"/>
      <c r="N104" s="66"/>
      <c r="O104" s="66"/>
    </row>
    <row r="105" spans="1:15" ht="33.75">
      <c r="A105" s="364" t="s">
        <v>1310</v>
      </c>
      <c r="B105" s="362"/>
      <c r="C105" s="362"/>
      <c r="D105" s="312"/>
      <c r="E105" s="312"/>
      <c r="F105" s="315"/>
      <c r="K105" s="66"/>
      <c r="L105" s="66"/>
      <c r="M105" s="66"/>
      <c r="N105" s="66"/>
      <c r="O105" s="66"/>
    </row>
    <row r="106" spans="1:15" ht="33.75">
      <c r="A106" s="364" t="s">
        <v>1311</v>
      </c>
      <c r="B106" s="362"/>
      <c r="C106" s="362"/>
      <c r="D106" s="312"/>
      <c r="E106" s="312"/>
      <c r="F106" s="315"/>
      <c r="K106" s="66"/>
      <c r="L106" s="66"/>
      <c r="M106" s="66"/>
      <c r="N106" s="66"/>
      <c r="O106" s="66"/>
    </row>
    <row r="107" spans="1:15" ht="44.25" customHeight="1" thickBot="1">
      <c r="A107" s="364" t="s">
        <v>1312</v>
      </c>
      <c r="B107" s="362"/>
      <c r="C107" s="362"/>
      <c r="D107" s="312"/>
      <c r="E107" s="312"/>
      <c r="F107" s="315"/>
      <c r="K107" s="66"/>
      <c r="L107" s="66"/>
      <c r="M107" s="66"/>
      <c r="N107" s="66"/>
      <c r="O107" s="66"/>
    </row>
    <row r="108" spans="1:15" ht="34.5" customHeight="1" thickBot="1">
      <c r="A108" s="2010" t="s">
        <v>1250</v>
      </c>
      <c r="B108" s="2011"/>
      <c r="C108" s="2011"/>
      <c r="D108" s="2011"/>
      <c r="E108" s="2011"/>
      <c r="F108" s="2012"/>
      <c r="K108" s="66"/>
      <c r="L108" s="66"/>
      <c r="M108" s="66"/>
      <c r="N108" s="66"/>
      <c r="O108" s="66"/>
    </row>
    <row r="109" spans="1:15" ht="34.5" thickBot="1">
      <c r="A109" s="1175" t="s">
        <v>1251</v>
      </c>
      <c r="B109" s="1176"/>
      <c r="C109" s="1177"/>
      <c r="D109" s="316" t="s">
        <v>1252</v>
      </c>
      <c r="E109" s="317" t="s">
        <v>1253</v>
      </c>
      <c r="F109" s="318" t="s">
        <v>1254</v>
      </c>
      <c r="K109" s="66"/>
      <c r="L109" s="66"/>
      <c r="M109" s="66"/>
      <c r="N109" s="66"/>
      <c r="O109" s="66"/>
    </row>
    <row r="110" spans="1:15" ht="53.25" customHeight="1" thickBot="1">
      <c r="A110" s="2078" t="s">
        <v>1052</v>
      </c>
      <c r="B110" s="2079"/>
      <c r="C110" s="2080"/>
      <c r="D110" s="769" t="s">
        <v>1178</v>
      </c>
      <c r="E110" s="320"/>
      <c r="F110" s="321"/>
      <c r="K110" s="66"/>
      <c r="L110" s="66"/>
      <c r="M110" s="66"/>
      <c r="N110" s="66"/>
      <c r="O110" s="66"/>
    </row>
    <row r="111" spans="1:15" ht="59.25" customHeight="1" thickBot="1">
      <c r="A111" s="2362" t="s">
        <v>1313</v>
      </c>
      <c r="B111" s="2363"/>
      <c r="C111" s="2364"/>
      <c r="D111" s="770" t="s">
        <v>1314</v>
      </c>
      <c r="E111" s="320"/>
      <c r="F111" s="321"/>
      <c r="K111" s="66"/>
      <c r="L111" s="66"/>
      <c r="M111" s="66"/>
      <c r="N111" s="66"/>
      <c r="O111" s="66"/>
    </row>
    <row r="112" spans="1:15" ht="51" customHeight="1" thickBot="1">
      <c r="A112" s="2362" t="s">
        <v>1315</v>
      </c>
      <c r="B112" s="2363"/>
      <c r="C112" s="2364"/>
      <c r="D112" s="770" t="s">
        <v>1316</v>
      </c>
      <c r="E112" s="320"/>
      <c r="F112" s="321"/>
      <c r="K112" s="66"/>
      <c r="L112" s="66"/>
      <c r="M112" s="66"/>
      <c r="N112" s="66"/>
      <c r="O112" s="66"/>
    </row>
    <row r="113" spans="1:15" ht="52.5" customHeight="1" thickBot="1">
      <c r="A113" s="2362" t="s">
        <v>1313</v>
      </c>
      <c r="B113" s="2363"/>
      <c r="C113" s="2364"/>
      <c r="D113" s="770" t="s">
        <v>1258</v>
      </c>
      <c r="E113" s="320"/>
      <c r="F113" s="321"/>
      <c r="K113" s="66"/>
      <c r="L113" s="66"/>
      <c r="M113" s="66"/>
      <c r="N113" s="66"/>
      <c r="O113" s="66"/>
    </row>
    <row r="114" spans="1:15" ht="54.75" customHeight="1" thickBot="1">
      <c r="A114" s="2362" t="s">
        <v>816</v>
      </c>
      <c r="B114" s="2363"/>
      <c r="C114" s="2364"/>
      <c r="D114" s="770" t="s">
        <v>1259</v>
      </c>
      <c r="E114" s="320"/>
      <c r="F114" s="321"/>
      <c r="K114" s="66"/>
      <c r="L114" s="66"/>
      <c r="M114" s="66"/>
      <c r="N114" s="66"/>
      <c r="O114" s="66"/>
    </row>
    <row r="115" spans="1:15" ht="59.25" customHeight="1" thickBot="1">
      <c r="A115" s="2362" t="s">
        <v>856</v>
      </c>
      <c r="B115" s="2363"/>
      <c r="C115" s="2364"/>
      <c r="D115" s="770" t="s">
        <v>1260</v>
      </c>
      <c r="E115" s="320"/>
      <c r="F115" s="321"/>
      <c r="K115" s="66"/>
      <c r="L115" s="66"/>
      <c r="M115" s="66"/>
      <c r="N115" s="66"/>
      <c r="O115" s="66"/>
    </row>
    <row r="116" spans="1:15" ht="34.5" customHeight="1" thickBot="1">
      <c r="A116" s="2010" t="s">
        <v>1261</v>
      </c>
      <c r="B116" s="2011"/>
      <c r="C116" s="2011"/>
      <c r="D116" s="2011"/>
      <c r="E116" s="2011"/>
      <c r="F116" s="2012"/>
      <c r="K116" s="66"/>
      <c r="L116" s="66"/>
      <c r="M116" s="66"/>
      <c r="N116" s="66"/>
      <c r="O116" s="66"/>
    </row>
    <row r="117" spans="1:15" ht="34.5" customHeight="1" thickBot="1">
      <c r="A117" s="1858" t="s">
        <v>1317</v>
      </c>
      <c r="B117" s="1859"/>
      <c r="C117" s="1859"/>
      <c r="D117" s="1859"/>
      <c r="E117" s="1859"/>
      <c r="F117" s="1860"/>
      <c r="K117" s="66"/>
      <c r="L117" s="66"/>
      <c r="M117" s="66"/>
      <c r="N117" s="66"/>
      <c r="O117" s="66"/>
    </row>
    <row r="118" spans="1:15" ht="34.5" customHeight="1" thickBot="1">
      <c r="A118" s="1858" t="s">
        <v>1318</v>
      </c>
      <c r="B118" s="1859"/>
      <c r="C118" s="1859"/>
      <c r="D118" s="1859"/>
      <c r="E118" s="1859"/>
      <c r="F118" s="1860"/>
      <c r="K118" s="66"/>
      <c r="L118" s="66"/>
      <c r="M118" s="66"/>
      <c r="N118" s="66"/>
      <c r="O118" s="66"/>
    </row>
    <row r="119" spans="1:15" ht="34.5" customHeight="1" thickBot="1">
      <c r="A119" s="1858" t="s">
        <v>1319</v>
      </c>
      <c r="B119" s="1859"/>
      <c r="C119" s="1859"/>
      <c r="D119" s="1859"/>
      <c r="E119" s="1859"/>
      <c r="F119" s="1860"/>
      <c r="K119" s="66"/>
      <c r="L119" s="66"/>
      <c r="M119" s="66"/>
      <c r="N119" s="66"/>
      <c r="O119" s="66"/>
    </row>
    <row r="120" spans="1:15" ht="34.5" customHeight="1" thickBot="1">
      <c r="A120" s="1858" t="s">
        <v>1263</v>
      </c>
      <c r="B120" s="1859"/>
      <c r="C120" s="1859"/>
      <c r="D120" s="1859"/>
      <c r="E120" s="1859"/>
      <c r="F120" s="1860"/>
      <c r="K120" s="66"/>
      <c r="L120" s="66"/>
      <c r="M120" s="66"/>
      <c r="N120" s="66"/>
      <c r="O120" s="66"/>
    </row>
    <row r="121" spans="1:15" ht="34.5" customHeight="1" thickBot="1">
      <c r="A121" s="1858" t="s">
        <v>1264</v>
      </c>
      <c r="B121" s="1859"/>
      <c r="C121" s="1859"/>
      <c r="D121" s="1859"/>
      <c r="E121" s="1859"/>
      <c r="F121" s="1860"/>
      <c r="K121" s="66"/>
      <c r="L121" s="66"/>
      <c r="M121" s="66"/>
      <c r="N121" s="66"/>
      <c r="O121" s="66"/>
    </row>
    <row r="122" spans="1:15" ht="33.75">
      <c r="A122" s="52"/>
      <c r="B122" s="52"/>
      <c r="C122" s="52"/>
      <c r="D122" s="52"/>
      <c r="E122" s="52"/>
      <c r="F122" s="52"/>
      <c r="K122" s="66"/>
      <c r="L122" s="66"/>
      <c r="M122" s="66"/>
      <c r="N122" s="66"/>
      <c r="O122" s="66"/>
    </row>
    <row r="123" spans="1:15" ht="33.75">
      <c r="A123" s="764" t="s">
        <v>1320</v>
      </c>
      <c r="B123" s="323"/>
      <c r="C123" s="323"/>
      <c r="D123" s="324"/>
      <c r="E123" s="52"/>
      <c r="F123" s="52"/>
      <c r="K123" s="66"/>
      <c r="L123" s="66"/>
      <c r="M123" s="66"/>
      <c r="N123" s="66"/>
      <c r="O123" s="66"/>
    </row>
    <row r="124" spans="1:15" ht="33.75">
      <c r="A124" s="757" t="s">
        <v>1113</v>
      </c>
      <c r="B124" s="758" t="s">
        <v>1265</v>
      </c>
      <c r="C124" s="758" t="s">
        <v>1266</v>
      </c>
      <c r="D124" s="324"/>
      <c r="E124" s="52"/>
      <c r="F124" s="52"/>
      <c r="K124" s="66"/>
      <c r="L124" s="66"/>
      <c r="M124" s="66"/>
      <c r="N124" s="66"/>
      <c r="O124" s="66"/>
    </row>
    <row r="125" spans="1:15" ht="33.75">
      <c r="A125" s="759" t="s">
        <v>1267</v>
      </c>
      <c r="B125" s="760" t="s">
        <v>24</v>
      </c>
      <c r="C125" s="760" t="s">
        <v>1268</v>
      </c>
      <c r="D125" s="324"/>
      <c r="E125" s="52"/>
      <c r="F125" s="52"/>
      <c r="K125" s="66"/>
      <c r="L125" s="66"/>
      <c r="M125" s="66"/>
      <c r="N125" s="66"/>
      <c r="O125" s="66"/>
    </row>
    <row r="126" spans="1:15" ht="58.5" customHeight="1">
      <c r="A126" s="761" t="s">
        <v>1321</v>
      </c>
      <c r="B126" s="762">
        <v>1</v>
      </c>
      <c r="C126" s="762">
        <v>2</v>
      </c>
      <c r="D126" s="324"/>
      <c r="E126" s="52"/>
      <c r="F126" s="52"/>
      <c r="K126" s="66"/>
      <c r="L126" s="66"/>
      <c r="M126" s="66"/>
      <c r="N126" s="66"/>
      <c r="O126" s="66"/>
    </row>
    <row r="127" spans="1:15" ht="85.5" customHeight="1">
      <c r="A127" s="761" t="s">
        <v>1322</v>
      </c>
      <c r="B127" s="762">
        <v>1</v>
      </c>
      <c r="C127" s="762">
        <v>6</v>
      </c>
      <c r="D127" s="324"/>
      <c r="E127" s="52"/>
      <c r="F127" s="52"/>
      <c r="K127" s="66"/>
      <c r="L127" s="66"/>
      <c r="M127" s="66"/>
      <c r="N127" s="66"/>
      <c r="O127" s="66"/>
    </row>
    <row r="128" spans="1:15" ht="82.5" customHeight="1">
      <c r="A128" s="763" t="s">
        <v>1323</v>
      </c>
      <c r="B128" s="762">
        <v>1</v>
      </c>
      <c r="C128" s="762">
        <v>12</v>
      </c>
      <c r="D128" s="324"/>
      <c r="E128" s="52"/>
      <c r="F128" s="52"/>
      <c r="K128" s="66"/>
      <c r="L128" s="66"/>
      <c r="M128" s="66"/>
      <c r="N128" s="66"/>
      <c r="O128" s="66"/>
    </row>
    <row r="129" spans="1:15" ht="48.75" customHeight="1">
      <c r="A129" s="763" t="s">
        <v>1324</v>
      </c>
      <c r="B129" s="762">
        <v>1</v>
      </c>
      <c r="C129" s="762">
        <v>12</v>
      </c>
      <c r="D129" s="324"/>
      <c r="E129" s="52"/>
      <c r="F129" s="52"/>
      <c r="K129" s="66"/>
      <c r="L129" s="66"/>
      <c r="M129" s="66"/>
      <c r="N129" s="66"/>
      <c r="O129" s="66"/>
    </row>
    <row r="130" spans="1:15" ht="55.5" customHeight="1">
      <c r="A130" s="763" t="s">
        <v>1325</v>
      </c>
      <c r="B130" s="762">
        <v>1</v>
      </c>
      <c r="C130" s="762">
        <v>12</v>
      </c>
      <c r="D130" s="324"/>
      <c r="E130" s="52"/>
      <c r="F130" s="52"/>
      <c r="K130" s="66"/>
      <c r="L130" s="66"/>
      <c r="M130" s="66"/>
      <c r="N130" s="66"/>
      <c r="O130" s="66"/>
    </row>
    <row r="131" spans="1:15" ht="78.75" customHeight="1">
      <c r="A131" s="763" t="s">
        <v>1326</v>
      </c>
      <c r="B131" s="762">
        <v>11</v>
      </c>
      <c r="C131" s="762">
        <v>1</v>
      </c>
      <c r="D131" s="324"/>
      <c r="E131" s="52"/>
      <c r="F131" s="52"/>
      <c r="K131" s="66"/>
      <c r="L131" s="66"/>
      <c r="M131" s="66"/>
      <c r="N131" s="66"/>
      <c r="O131" s="66"/>
    </row>
    <row r="132" spans="1:15" ht="33.75">
      <c r="K132" s="66"/>
      <c r="L132" s="66"/>
      <c r="M132" s="66"/>
      <c r="N132" s="66"/>
      <c r="O132" s="66"/>
    </row>
    <row r="133" spans="1:15" ht="33.75">
      <c r="K133" s="66"/>
      <c r="L133" s="66"/>
      <c r="M133" s="66"/>
      <c r="N133" s="66"/>
      <c r="O133" s="66"/>
    </row>
    <row r="134" spans="1:15" ht="33.75">
      <c r="K134" s="66"/>
      <c r="L134" s="66"/>
      <c r="M134" s="66"/>
      <c r="N134" s="66"/>
      <c r="O134" s="66"/>
    </row>
    <row r="135" spans="1:15" ht="33.75">
      <c r="K135" s="66"/>
      <c r="L135" s="66"/>
      <c r="M135" s="66"/>
      <c r="N135" s="66"/>
      <c r="O135" s="66"/>
    </row>
    <row r="136" spans="1:15" ht="33.75">
      <c r="K136" s="66"/>
      <c r="L136" s="66"/>
      <c r="M136" s="66"/>
      <c r="N136" s="66"/>
      <c r="O136" s="66"/>
    </row>
    <row r="137" spans="1:15" ht="33.75">
      <c r="K137" s="66"/>
      <c r="L137" s="66"/>
      <c r="M137" s="66"/>
      <c r="N137" s="66"/>
      <c r="O137" s="66"/>
    </row>
    <row r="138" spans="1:15" ht="33.75">
      <c r="K138" s="66"/>
      <c r="L138" s="66"/>
      <c r="M138" s="66"/>
      <c r="N138" s="66"/>
      <c r="O138" s="66"/>
    </row>
    <row r="139" spans="1:15" ht="33.75">
      <c r="K139" s="66"/>
      <c r="L139" s="66"/>
      <c r="M139" s="66"/>
      <c r="N139" s="66"/>
      <c r="O139" s="66"/>
    </row>
    <row r="140" spans="1:15" ht="33.75">
      <c r="K140" s="66"/>
      <c r="L140" s="66"/>
      <c r="M140" s="66"/>
      <c r="N140" s="66"/>
      <c r="O140" s="66"/>
    </row>
    <row r="141" spans="1:15" ht="33.75">
      <c r="K141" s="66"/>
      <c r="L141" s="66"/>
      <c r="M141" s="66"/>
      <c r="N141" s="66"/>
      <c r="O141" s="66"/>
    </row>
    <row r="142" spans="1:15" ht="33.75">
      <c r="K142" s="66"/>
      <c r="L142" s="66"/>
      <c r="M142" s="66"/>
      <c r="N142" s="66"/>
      <c r="O142" s="66"/>
    </row>
    <row r="143" spans="1:15" ht="33.75">
      <c r="K143" s="66"/>
      <c r="L143" s="66"/>
      <c r="M143" s="66"/>
      <c r="N143" s="66"/>
      <c r="O143" s="66"/>
    </row>
    <row r="144" spans="1:15" ht="33.75">
      <c r="K144" s="66"/>
      <c r="L144" s="66"/>
      <c r="M144" s="66"/>
      <c r="N144" s="66"/>
      <c r="O144" s="66"/>
    </row>
    <row r="145" spans="1:26" ht="33.75">
      <c r="K145" s="66"/>
      <c r="L145" s="66"/>
      <c r="M145" s="66"/>
      <c r="N145" s="66"/>
      <c r="O145" s="66"/>
    </row>
    <row r="146" spans="1:26" ht="33.75">
      <c r="K146" s="66"/>
      <c r="L146" s="66"/>
      <c r="M146" s="66"/>
      <c r="N146" s="66"/>
      <c r="O146" s="66"/>
    </row>
    <row r="147" spans="1:26" ht="39" customHeight="1"/>
    <row r="148" spans="1:26" ht="31.5" customHeight="1">
      <c r="A148" s="2386" t="s">
        <v>363</v>
      </c>
      <c r="B148" s="2386"/>
      <c r="C148" s="2386"/>
      <c r="D148" s="2386"/>
      <c r="E148" s="2386"/>
      <c r="F148" s="2386"/>
      <c r="G148" s="2386"/>
      <c r="H148" s="2386"/>
      <c r="I148" s="2386"/>
      <c r="J148" s="2386"/>
      <c r="K148" s="2386"/>
      <c r="L148" s="2386"/>
      <c r="M148" s="2386"/>
      <c r="N148" s="2386"/>
      <c r="O148" s="2386"/>
      <c r="P148" s="2386"/>
      <c r="Q148" s="2386"/>
      <c r="R148" s="2386"/>
      <c r="S148" s="2386"/>
      <c r="T148" s="2386"/>
      <c r="U148" s="2386"/>
      <c r="V148" s="2386"/>
    </row>
    <row r="149" spans="1:26">
      <c r="A149" s="2400" t="s">
        <v>1050</v>
      </c>
      <c r="B149" s="2400"/>
      <c r="C149" s="2400"/>
      <c r="D149" s="2400"/>
      <c r="E149" s="2400"/>
      <c r="F149" s="2400"/>
      <c r="G149" s="2400"/>
      <c r="H149" s="2400"/>
      <c r="I149" s="2400"/>
      <c r="J149" s="2400"/>
      <c r="K149" s="2400"/>
      <c r="L149" s="2400"/>
      <c r="M149" s="2400"/>
      <c r="N149" s="2400"/>
      <c r="O149" s="2400"/>
      <c r="P149" s="2400"/>
      <c r="Q149" s="2400"/>
      <c r="R149" s="2400"/>
      <c r="S149" s="2400"/>
      <c r="T149" s="2400"/>
      <c r="U149" s="2400"/>
      <c r="V149" s="2400"/>
    </row>
    <row r="150" spans="1:26" ht="45" customHeight="1">
      <c r="A150" s="1697" t="s">
        <v>0</v>
      </c>
      <c r="B150" s="1697"/>
      <c r="C150" s="1697"/>
      <c r="D150" s="1697"/>
      <c r="E150" s="1697"/>
      <c r="F150" s="1697"/>
      <c r="G150" s="1697"/>
      <c r="H150" s="1697"/>
      <c r="I150" s="1697"/>
      <c r="J150" s="2380" t="s">
        <v>108</v>
      </c>
      <c r="K150" s="2381"/>
      <c r="L150" s="2381"/>
      <c r="M150" s="2381"/>
      <c r="N150" s="2381"/>
      <c r="O150" s="2381"/>
      <c r="P150" s="2381"/>
      <c r="Q150" s="2381"/>
      <c r="R150" s="2381"/>
      <c r="S150" s="2381"/>
      <c r="T150" s="2381"/>
      <c r="U150" s="2381"/>
      <c r="V150" s="2382"/>
    </row>
    <row r="151" spans="1:26" ht="45" customHeight="1">
      <c r="A151" s="1697" t="s">
        <v>1</v>
      </c>
      <c r="B151" s="1697"/>
      <c r="C151" s="1697"/>
      <c r="D151" s="1697"/>
      <c r="E151" s="1697"/>
      <c r="F151" s="1697"/>
      <c r="G151" s="1697"/>
      <c r="H151" s="1697"/>
      <c r="I151" s="1697"/>
      <c r="J151" s="2380" t="s">
        <v>90</v>
      </c>
      <c r="K151" s="2381"/>
      <c r="L151" s="2381"/>
      <c r="M151" s="2381"/>
      <c r="N151" s="2381"/>
      <c r="O151" s="2381"/>
      <c r="P151" s="2381"/>
      <c r="Q151" s="2381"/>
      <c r="R151" s="2381"/>
      <c r="S151" s="2381"/>
      <c r="T151" s="2381"/>
      <c r="U151" s="2381"/>
      <c r="V151" s="2382"/>
    </row>
    <row r="152" spans="1:26" ht="45" customHeight="1">
      <c r="A152" s="1697" t="s">
        <v>2</v>
      </c>
      <c r="B152" s="1697"/>
      <c r="C152" s="1697"/>
      <c r="D152" s="1697"/>
      <c r="E152" s="1697"/>
      <c r="F152" s="1697"/>
      <c r="G152" s="1697"/>
      <c r="H152" s="1697"/>
      <c r="I152" s="1697"/>
      <c r="J152" s="2380" t="s">
        <v>58</v>
      </c>
      <c r="K152" s="2381"/>
      <c r="L152" s="2381"/>
      <c r="M152" s="2381"/>
      <c r="N152" s="2381"/>
      <c r="O152" s="2381"/>
      <c r="P152" s="2381"/>
      <c r="Q152" s="2381"/>
      <c r="R152" s="2381"/>
      <c r="S152" s="2381"/>
      <c r="T152" s="2381"/>
      <c r="U152" s="2381"/>
      <c r="V152" s="2382"/>
    </row>
    <row r="153" spans="1:26" ht="45" customHeight="1">
      <c r="A153" s="1697" t="s">
        <v>4</v>
      </c>
      <c r="B153" s="1697"/>
      <c r="C153" s="1697"/>
      <c r="D153" s="1697"/>
      <c r="E153" s="1697"/>
      <c r="F153" s="1697"/>
      <c r="G153" s="1697"/>
      <c r="H153" s="1697"/>
      <c r="I153" s="1697"/>
      <c r="J153" s="2380" t="s">
        <v>865</v>
      </c>
      <c r="K153" s="2381"/>
      <c r="L153" s="2381"/>
      <c r="M153" s="2381"/>
      <c r="N153" s="2381"/>
      <c r="O153" s="2381"/>
      <c r="P153" s="2381"/>
      <c r="Q153" s="2381"/>
      <c r="R153" s="2381"/>
      <c r="S153" s="2381"/>
      <c r="T153" s="2381"/>
      <c r="U153" s="2381"/>
      <c r="V153" s="2382"/>
      <c r="X153" s="52"/>
      <c r="Y153" s="52"/>
      <c r="Z153" s="52"/>
    </row>
    <row r="154" spans="1:26" ht="99.75" customHeight="1">
      <c r="A154" s="1697" t="s">
        <v>5</v>
      </c>
      <c r="B154" s="1697"/>
      <c r="C154" s="1697"/>
      <c r="D154" s="1697"/>
      <c r="E154" s="1697"/>
      <c r="F154" s="1697"/>
      <c r="G154" s="1697"/>
      <c r="H154" s="1697"/>
      <c r="I154" s="1697"/>
      <c r="J154" s="2380" t="s">
        <v>1288</v>
      </c>
      <c r="K154" s="2381"/>
      <c r="L154" s="2381"/>
      <c r="M154" s="2381"/>
      <c r="N154" s="2381"/>
      <c r="O154" s="2381"/>
      <c r="P154" s="2381"/>
      <c r="Q154" s="2381"/>
      <c r="R154" s="2381"/>
      <c r="S154" s="2381"/>
      <c r="T154" s="2381"/>
      <c r="U154" s="2381"/>
      <c r="V154" s="2382"/>
      <c r="X154" s="52"/>
      <c r="Y154" s="52"/>
      <c r="Z154" s="52"/>
    </row>
    <row r="155" spans="1:26" ht="45" customHeight="1">
      <c r="A155" s="1697" t="s">
        <v>6</v>
      </c>
      <c r="B155" s="1697"/>
      <c r="C155" s="1697"/>
      <c r="D155" s="1697"/>
      <c r="E155" s="1697"/>
      <c r="F155" s="1697"/>
      <c r="G155" s="1697"/>
      <c r="H155" s="1697"/>
      <c r="I155" s="1697"/>
      <c r="J155" s="2380" t="s">
        <v>109</v>
      </c>
      <c r="K155" s="2381"/>
      <c r="L155" s="2381"/>
      <c r="M155" s="2381"/>
      <c r="N155" s="2381"/>
      <c r="O155" s="2381"/>
      <c r="P155" s="2381"/>
      <c r="Q155" s="2381"/>
      <c r="R155" s="2381"/>
      <c r="S155" s="2381"/>
      <c r="T155" s="2381"/>
      <c r="U155" s="2381"/>
      <c r="V155" s="2382"/>
      <c r="X155" s="52"/>
      <c r="Y155" s="52"/>
      <c r="Z155" s="52"/>
    </row>
    <row r="156" spans="1:26" ht="50.25" customHeight="1">
      <c r="A156" s="1697" t="s">
        <v>8</v>
      </c>
      <c r="B156" s="1697"/>
      <c r="C156" s="1697"/>
      <c r="D156" s="1697"/>
      <c r="E156" s="1697"/>
      <c r="F156" s="1697"/>
      <c r="G156" s="1697"/>
      <c r="H156" s="1697"/>
      <c r="I156" s="1697"/>
      <c r="J156" s="2380" t="s">
        <v>56</v>
      </c>
      <c r="K156" s="2381"/>
      <c r="L156" s="2381"/>
      <c r="M156" s="2381"/>
      <c r="N156" s="2381"/>
      <c r="O156" s="2381"/>
      <c r="P156" s="2381"/>
      <c r="Q156" s="2381"/>
      <c r="R156" s="2381"/>
      <c r="S156" s="2381"/>
      <c r="T156" s="2381"/>
      <c r="U156" s="2381"/>
      <c r="V156" s="2382"/>
      <c r="X156" s="52"/>
      <c r="Y156" s="52"/>
      <c r="Z156" s="52"/>
    </row>
    <row r="157" spans="1:26" ht="45" customHeight="1">
      <c r="A157" s="1707" t="s">
        <v>9</v>
      </c>
      <c r="B157" s="1707"/>
      <c r="C157" s="1707"/>
      <c r="D157" s="1707"/>
      <c r="E157" s="1707"/>
      <c r="F157" s="1707"/>
      <c r="G157" s="1707"/>
      <c r="H157" s="1707"/>
      <c r="I157" s="1707"/>
      <c r="J157" s="2383" t="s">
        <v>110</v>
      </c>
      <c r="K157" s="2384"/>
      <c r="L157" s="2384"/>
      <c r="M157" s="2384"/>
      <c r="N157" s="2384"/>
      <c r="O157" s="2384"/>
      <c r="P157" s="2384"/>
      <c r="Q157" s="2384"/>
      <c r="R157" s="2384"/>
      <c r="S157" s="2384"/>
      <c r="T157" s="2384"/>
      <c r="U157" s="2384"/>
      <c r="V157" s="2385"/>
      <c r="X157" s="52"/>
      <c r="Y157" s="52"/>
      <c r="Z157" s="52"/>
    </row>
    <row r="158" spans="1:26" s="92" customFormat="1" ht="54" customHeight="1">
      <c r="A158" s="2407"/>
      <c r="B158" s="2407"/>
      <c r="C158" s="2407"/>
      <c r="D158" s="2407"/>
      <c r="E158" s="2407"/>
      <c r="F158" s="2407"/>
      <c r="G158" s="2407"/>
      <c r="H158" s="2407"/>
      <c r="I158" s="2407"/>
      <c r="J158" s="2407"/>
      <c r="K158" s="2407"/>
      <c r="L158" s="2407"/>
      <c r="M158" s="2407"/>
      <c r="N158" s="2407"/>
      <c r="O158" s="2407"/>
      <c r="P158" s="2407"/>
      <c r="Q158" s="2407"/>
      <c r="R158" s="2407"/>
      <c r="S158" s="2407"/>
      <c r="T158" s="2407"/>
      <c r="U158" s="2407"/>
      <c r="V158" s="2407"/>
      <c r="X158" s="52"/>
      <c r="Y158" s="52"/>
      <c r="Z158" s="52"/>
    </row>
    <row r="159" spans="1:26" ht="60" customHeight="1">
      <c r="A159" s="2396" t="s">
        <v>10</v>
      </c>
      <c r="B159" s="2396" t="s">
        <v>11</v>
      </c>
      <c r="C159" s="2408" t="s">
        <v>12</v>
      </c>
      <c r="D159" s="2409"/>
      <c r="E159" s="2409"/>
      <c r="F159" s="2409"/>
      <c r="G159" s="2409"/>
      <c r="H159" s="2410"/>
      <c r="I159" s="2408" t="s">
        <v>13</v>
      </c>
      <c r="J159" s="2410"/>
      <c r="K159" s="1008" t="s">
        <v>14</v>
      </c>
      <c r="L159" s="1008"/>
      <c r="M159" s="1008"/>
      <c r="N159" s="1008"/>
      <c r="O159" s="1008"/>
      <c r="P159" s="1008"/>
      <c r="Q159" s="1008"/>
      <c r="R159" s="1008"/>
      <c r="S159" s="1008" t="s">
        <v>15</v>
      </c>
      <c r="T159" s="1008"/>
      <c r="U159" s="1012" t="s">
        <v>1169</v>
      </c>
      <c r="V159" s="2396" t="s">
        <v>17</v>
      </c>
      <c r="X159" s="52"/>
      <c r="Y159" s="52"/>
      <c r="Z159" s="52"/>
    </row>
    <row r="160" spans="1:26" ht="48.75" customHeight="1">
      <c r="A160" s="2396"/>
      <c r="B160" s="2396"/>
      <c r="C160" s="2396" t="s">
        <v>18</v>
      </c>
      <c r="D160" s="2394" t="s">
        <v>19</v>
      </c>
      <c r="E160" s="2394" t="s">
        <v>20</v>
      </c>
      <c r="F160" s="2396" t="s">
        <v>21</v>
      </c>
      <c r="G160" s="2394" t="s">
        <v>22</v>
      </c>
      <c r="H160" s="2394" t="s">
        <v>23</v>
      </c>
      <c r="I160" s="2396" t="s">
        <v>24</v>
      </c>
      <c r="J160" s="2394" t="s">
        <v>25</v>
      </c>
      <c r="K160" s="1008" t="s">
        <v>27</v>
      </c>
      <c r="L160" s="1019" t="s">
        <v>1170</v>
      </c>
      <c r="M160" s="1021" t="s">
        <v>26</v>
      </c>
      <c r="N160" s="1022"/>
      <c r="O160" s="1023"/>
      <c r="P160" s="1021" t="s">
        <v>54</v>
      </c>
      <c r="Q160" s="1022"/>
      <c r="R160" s="1023"/>
      <c r="S160" s="1008" t="s">
        <v>1167</v>
      </c>
      <c r="T160" s="1008" t="s">
        <v>1168</v>
      </c>
      <c r="U160" s="1012"/>
      <c r="V160" s="2396"/>
      <c r="X160" s="52"/>
      <c r="Y160" s="52"/>
      <c r="Z160" s="52"/>
    </row>
    <row r="161" spans="1:26" ht="79.900000000000006" customHeight="1">
      <c r="A161" s="2396"/>
      <c r="B161" s="2396"/>
      <c r="C161" s="2396"/>
      <c r="D161" s="2395"/>
      <c r="E161" s="2395"/>
      <c r="F161" s="2396"/>
      <c r="G161" s="2397"/>
      <c r="H161" s="2397"/>
      <c r="I161" s="2396"/>
      <c r="J161" s="2397"/>
      <c r="K161" s="1008"/>
      <c r="L161" s="1020"/>
      <c r="M161" s="150" t="s">
        <v>30</v>
      </c>
      <c r="N161" s="150" t="s">
        <v>31</v>
      </c>
      <c r="O161" s="150" t="s">
        <v>32</v>
      </c>
      <c r="P161" s="150" t="s">
        <v>1171</v>
      </c>
      <c r="Q161" s="150" t="s">
        <v>1172</v>
      </c>
      <c r="R161" s="150" t="s">
        <v>1173</v>
      </c>
      <c r="S161" s="1008"/>
      <c r="T161" s="1008"/>
      <c r="U161" s="1012"/>
      <c r="V161" s="2396"/>
      <c r="X161" s="52"/>
      <c r="Y161" s="52"/>
      <c r="Z161" s="52"/>
    </row>
    <row r="162" spans="1:26" ht="331.5" customHeight="1">
      <c r="A162" s="149">
        <v>1</v>
      </c>
      <c r="B162" s="149"/>
      <c r="C162" s="149" t="s">
        <v>86</v>
      </c>
      <c r="D162" s="149" t="s">
        <v>87</v>
      </c>
      <c r="E162" s="149" t="s">
        <v>88</v>
      </c>
      <c r="F162" s="149" t="s">
        <v>864</v>
      </c>
      <c r="G162" s="149" t="s">
        <v>89</v>
      </c>
      <c r="H162" s="149" t="s">
        <v>90</v>
      </c>
      <c r="I162" s="214">
        <v>43466</v>
      </c>
      <c r="J162" s="214">
        <v>43800</v>
      </c>
      <c r="K162" s="1783">
        <v>123358.5</v>
      </c>
      <c r="L162" s="2402">
        <v>45313.72</v>
      </c>
      <c r="M162" s="138" t="s">
        <v>84</v>
      </c>
      <c r="N162" s="138" t="s">
        <v>84</v>
      </c>
      <c r="O162" s="138" t="s">
        <v>84</v>
      </c>
      <c r="P162" s="1042"/>
      <c r="Q162" s="1042"/>
      <c r="R162" s="2378">
        <f>P162+Q162</f>
        <v>0</v>
      </c>
      <c r="S162" s="2398">
        <f>L162-K162</f>
        <v>-78044.78</v>
      </c>
      <c r="T162" s="2374">
        <f>S162/K162*100</f>
        <v>-63.266641536659407</v>
      </c>
      <c r="U162" s="2376">
        <f>L162/L185*100</f>
        <v>100</v>
      </c>
      <c r="V162" s="149" t="str">
        <f>J151</f>
        <v>Luiz Antonio Cortez Ferreira</v>
      </c>
      <c r="X162" s="52"/>
      <c r="Y162" s="52"/>
      <c r="Z162" s="52"/>
    </row>
    <row r="163" spans="1:26" ht="268.5" customHeight="1">
      <c r="A163" s="149">
        <v>2</v>
      </c>
      <c r="B163" s="149"/>
      <c r="C163" s="149" t="s">
        <v>91</v>
      </c>
      <c r="D163" s="149" t="s">
        <v>92</v>
      </c>
      <c r="E163" s="127" t="s">
        <v>861</v>
      </c>
      <c r="F163" s="149" t="s">
        <v>93</v>
      </c>
      <c r="G163" s="149" t="s">
        <v>94</v>
      </c>
      <c r="H163" s="149" t="s">
        <v>90</v>
      </c>
      <c r="I163" s="214">
        <v>43466</v>
      </c>
      <c r="J163" s="214">
        <v>43800</v>
      </c>
      <c r="K163" s="1784"/>
      <c r="L163" s="2403"/>
      <c r="M163" s="138" t="s">
        <v>107</v>
      </c>
      <c r="N163" s="138" t="s">
        <v>107</v>
      </c>
      <c r="O163" s="138" t="s">
        <v>107</v>
      </c>
      <c r="P163" s="1043"/>
      <c r="Q163" s="1043"/>
      <c r="R163" s="2379"/>
      <c r="S163" s="2399"/>
      <c r="T163" s="2375"/>
      <c r="U163" s="2377"/>
      <c r="V163" s="149" t="s">
        <v>90</v>
      </c>
    </row>
    <row r="164" spans="1:26" ht="210.75" customHeight="1">
      <c r="A164" s="149">
        <v>3</v>
      </c>
      <c r="B164" s="149"/>
      <c r="C164" s="149" t="s">
        <v>95</v>
      </c>
      <c r="D164" s="149" t="s">
        <v>92</v>
      </c>
      <c r="E164" s="149" t="s">
        <v>96</v>
      </c>
      <c r="F164" s="149" t="s">
        <v>97</v>
      </c>
      <c r="G164" s="149" t="s">
        <v>98</v>
      </c>
      <c r="H164" s="149" t="s">
        <v>90</v>
      </c>
      <c r="I164" s="214">
        <v>43466</v>
      </c>
      <c r="J164" s="214">
        <v>43800</v>
      </c>
      <c r="K164" s="1784"/>
      <c r="L164" s="2403"/>
      <c r="M164" s="138" t="s">
        <v>107</v>
      </c>
      <c r="N164" s="138" t="s">
        <v>107</v>
      </c>
      <c r="O164" s="138" t="s">
        <v>107</v>
      </c>
      <c r="P164" s="1043"/>
      <c r="Q164" s="1043"/>
      <c r="R164" s="2379"/>
      <c r="S164" s="2399"/>
      <c r="T164" s="2375"/>
      <c r="U164" s="2377"/>
      <c r="V164" s="149" t="s">
        <v>90</v>
      </c>
    </row>
    <row r="165" spans="1:26" ht="253.5" customHeight="1">
      <c r="A165" s="149">
        <v>4</v>
      </c>
      <c r="B165" s="149"/>
      <c r="C165" s="149" t="s">
        <v>99</v>
      </c>
      <c r="D165" s="149" t="s">
        <v>862</v>
      </c>
      <c r="E165" s="149" t="s">
        <v>100</v>
      </c>
      <c r="F165" s="149" t="s">
        <v>101</v>
      </c>
      <c r="G165" s="149" t="s">
        <v>102</v>
      </c>
      <c r="H165" s="149" t="s">
        <v>90</v>
      </c>
      <c r="I165" s="214">
        <v>43466</v>
      </c>
      <c r="J165" s="214">
        <v>43800</v>
      </c>
      <c r="K165" s="1784"/>
      <c r="L165" s="2403"/>
      <c r="M165" s="138" t="s">
        <v>107</v>
      </c>
      <c r="N165" s="138" t="s">
        <v>107</v>
      </c>
      <c r="O165" s="138" t="s">
        <v>107</v>
      </c>
      <c r="P165" s="1043"/>
      <c r="Q165" s="1043"/>
      <c r="R165" s="2379"/>
      <c r="S165" s="2399"/>
      <c r="T165" s="2375"/>
      <c r="U165" s="2377"/>
      <c r="V165" s="149" t="s">
        <v>90</v>
      </c>
    </row>
    <row r="166" spans="1:26" ht="253.5" customHeight="1">
      <c r="A166" s="149">
        <v>5</v>
      </c>
      <c r="B166" s="149"/>
      <c r="C166" s="149" t="s">
        <v>103</v>
      </c>
      <c r="D166" s="149" t="s">
        <v>104</v>
      </c>
      <c r="E166" s="149" t="s">
        <v>105</v>
      </c>
      <c r="F166" s="149" t="s">
        <v>863</v>
      </c>
      <c r="G166" s="149" t="s">
        <v>106</v>
      </c>
      <c r="H166" s="149" t="s">
        <v>90</v>
      </c>
      <c r="I166" s="214">
        <v>43466</v>
      </c>
      <c r="J166" s="214">
        <v>43800</v>
      </c>
      <c r="K166" s="1784"/>
      <c r="L166" s="2403"/>
      <c r="M166" s="138" t="s">
        <v>107</v>
      </c>
      <c r="N166" s="138" t="s">
        <v>107</v>
      </c>
      <c r="O166" s="138" t="s">
        <v>107</v>
      </c>
      <c r="P166" s="1044"/>
      <c r="Q166" s="1043"/>
      <c r="R166" s="2379"/>
      <c r="S166" s="2399"/>
      <c r="T166" s="2375"/>
      <c r="U166" s="2377"/>
      <c r="V166" s="149" t="s">
        <v>90</v>
      </c>
    </row>
    <row r="167" spans="1:26" ht="55.5" hidden="1" customHeight="1">
      <c r="A167" s="143">
        <v>8</v>
      </c>
      <c r="B167" s="95"/>
      <c r="C167" s="95"/>
      <c r="D167" s="95"/>
      <c r="E167" s="95"/>
      <c r="F167" s="95"/>
      <c r="G167" s="95"/>
      <c r="H167" s="93"/>
      <c r="I167" s="94"/>
      <c r="J167" s="94"/>
      <c r="K167" s="96"/>
      <c r="L167" s="96"/>
      <c r="M167" s="96"/>
      <c r="N167" s="96"/>
      <c r="O167" s="96"/>
      <c r="P167" s="96"/>
      <c r="Q167" s="96"/>
      <c r="R167" s="97">
        <f t="shared" ref="R167:R184" si="0">P167+Q167</f>
        <v>0</v>
      </c>
      <c r="S167" s="98">
        <f t="shared" ref="S167:S184" si="1">R167-K167</f>
        <v>0</v>
      </c>
      <c r="T167" s="99">
        <f t="shared" ref="T167:T185" si="2">IFERROR(S167/K167*100,0)</f>
        <v>0</v>
      </c>
      <c r="U167" s="99">
        <f t="shared" ref="U167:U184" si="3">IFERROR(R167/$R$185*100,0)</f>
        <v>0</v>
      </c>
      <c r="V167" s="95"/>
    </row>
    <row r="168" spans="1:26" ht="55.5" hidden="1" customHeight="1">
      <c r="A168" s="143">
        <v>9</v>
      </c>
      <c r="B168" s="95"/>
      <c r="C168" s="95"/>
      <c r="D168" s="95"/>
      <c r="E168" s="95"/>
      <c r="F168" s="95"/>
      <c r="G168" s="95"/>
      <c r="H168" s="93"/>
      <c r="I168" s="94"/>
      <c r="J168" s="94"/>
      <c r="K168" s="96"/>
      <c r="L168" s="96"/>
      <c r="M168" s="96"/>
      <c r="N168" s="96"/>
      <c r="O168" s="96"/>
      <c r="P168" s="96"/>
      <c r="Q168" s="96"/>
      <c r="R168" s="97">
        <f t="shared" si="0"/>
        <v>0</v>
      </c>
      <c r="S168" s="98">
        <f t="shared" si="1"/>
        <v>0</v>
      </c>
      <c r="T168" s="99">
        <f t="shared" si="2"/>
        <v>0</v>
      </c>
      <c r="U168" s="99">
        <f t="shared" si="3"/>
        <v>0</v>
      </c>
      <c r="V168" s="95"/>
    </row>
    <row r="169" spans="1:26" ht="55.5" hidden="1" customHeight="1">
      <c r="A169" s="143">
        <v>10</v>
      </c>
      <c r="B169" s="95"/>
      <c r="C169" s="95"/>
      <c r="D169" s="95"/>
      <c r="E169" s="95"/>
      <c r="F169" s="95"/>
      <c r="G169" s="95"/>
      <c r="H169" s="93"/>
      <c r="I169" s="94"/>
      <c r="J169" s="94"/>
      <c r="K169" s="96"/>
      <c r="L169" s="96"/>
      <c r="M169" s="96"/>
      <c r="N169" s="96"/>
      <c r="O169" s="96"/>
      <c r="P169" s="96"/>
      <c r="Q169" s="96"/>
      <c r="R169" s="97">
        <f t="shared" si="0"/>
        <v>0</v>
      </c>
      <c r="S169" s="98">
        <f t="shared" si="1"/>
        <v>0</v>
      </c>
      <c r="T169" s="99">
        <f t="shared" si="2"/>
        <v>0</v>
      </c>
      <c r="U169" s="99">
        <f t="shared" si="3"/>
        <v>0</v>
      </c>
      <c r="V169" s="95"/>
    </row>
    <row r="170" spans="1:26" ht="55.5" hidden="1" customHeight="1">
      <c r="A170" s="143">
        <v>11</v>
      </c>
      <c r="B170" s="95"/>
      <c r="C170" s="95"/>
      <c r="D170" s="95"/>
      <c r="E170" s="95"/>
      <c r="F170" s="95"/>
      <c r="G170" s="95"/>
      <c r="H170" s="93"/>
      <c r="I170" s="94"/>
      <c r="J170" s="94"/>
      <c r="K170" s="96"/>
      <c r="L170" s="96"/>
      <c r="M170" s="96"/>
      <c r="N170" s="96"/>
      <c r="O170" s="96"/>
      <c r="P170" s="96"/>
      <c r="Q170" s="96"/>
      <c r="R170" s="97">
        <f t="shared" si="0"/>
        <v>0</v>
      </c>
      <c r="S170" s="98">
        <f t="shared" si="1"/>
        <v>0</v>
      </c>
      <c r="T170" s="99">
        <f t="shared" si="2"/>
        <v>0</v>
      </c>
      <c r="U170" s="99">
        <f t="shared" si="3"/>
        <v>0</v>
      </c>
      <c r="V170" s="95"/>
    </row>
    <row r="171" spans="1:26" ht="55.5" hidden="1" customHeight="1">
      <c r="A171" s="143">
        <v>12</v>
      </c>
      <c r="B171" s="95"/>
      <c r="C171" s="95"/>
      <c r="D171" s="95"/>
      <c r="F171" s="95"/>
      <c r="G171" s="95"/>
      <c r="H171" s="93"/>
      <c r="I171" s="94"/>
      <c r="J171" s="94"/>
      <c r="K171" s="96"/>
      <c r="L171" s="96"/>
      <c r="M171" s="96"/>
      <c r="N171" s="96"/>
      <c r="O171" s="96"/>
      <c r="P171" s="96"/>
      <c r="Q171" s="96"/>
      <c r="R171" s="97">
        <f t="shared" si="0"/>
        <v>0</v>
      </c>
      <c r="S171" s="98">
        <f t="shared" si="1"/>
        <v>0</v>
      </c>
      <c r="T171" s="99">
        <f t="shared" si="2"/>
        <v>0</v>
      </c>
      <c r="U171" s="99">
        <f t="shared" si="3"/>
        <v>0</v>
      </c>
      <c r="V171" s="95"/>
    </row>
    <row r="172" spans="1:26" ht="55.5" hidden="1" customHeight="1">
      <c r="A172" s="143">
        <v>13</v>
      </c>
      <c r="B172" s="95"/>
      <c r="C172" s="95"/>
      <c r="D172" s="95"/>
      <c r="E172" s="95"/>
      <c r="F172" s="95"/>
      <c r="G172" s="95"/>
      <c r="H172" s="93"/>
      <c r="I172" s="94"/>
      <c r="J172" s="94"/>
      <c r="K172" s="96"/>
      <c r="L172" s="96"/>
      <c r="M172" s="96"/>
      <c r="N172" s="96"/>
      <c r="O172" s="96"/>
      <c r="P172" s="96"/>
      <c r="Q172" s="96"/>
      <c r="R172" s="97">
        <f t="shared" si="0"/>
        <v>0</v>
      </c>
      <c r="S172" s="98">
        <f t="shared" si="1"/>
        <v>0</v>
      </c>
      <c r="T172" s="99">
        <f t="shared" si="2"/>
        <v>0</v>
      </c>
      <c r="U172" s="99">
        <f t="shared" si="3"/>
        <v>0</v>
      </c>
      <c r="V172" s="95"/>
    </row>
    <row r="173" spans="1:26" ht="55.5" hidden="1" customHeight="1">
      <c r="A173" s="143">
        <v>14</v>
      </c>
      <c r="B173" s="95"/>
      <c r="C173" s="95"/>
      <c r="D173" s="95"/>
      <c r="E173" s="95"/>
      <c r="F173" s="95"/>
      <c r="G173" s="95"/>
      <c r="H173" s="93"/>
      <c r="I173" s="94"/>
      <c r="J173" s="94"/>
      <c r="K173" s="96"/>
      <c r="L173" s="96"/>
      <c r="M173" s="96"/>
      <c r="N173" s="96"/>
      <c r="O173" s="96"/>
      <c r="P173" s="96"/>
      <c r="Q173" s="96"/>
      <c r="R173" s="97">
        <f t="shared" si="0"/>
        <v>0</v>
      </c>
      <c r="S173" s="98">
        <f t="shared" si="1"/>
        <v>0</v>
      </c>
      <c r="T173" s="99">
        <f t="shared" si="2"/>
        <v>0</v>
      </c>
      <c r="U173" s="99">
        <f t="shared" si="3"/>
        <v>0</v>
      </c>
      <c r="V173" s="95"/>
    </row>
    <row r="174" spans="1:26" ht="55.5" hidden="1" customHeight="1">
      <c r="A174" s="143">
        <v>15</v>
      </c>
      <c r="B174" s="95"/>
      <c r="C174" s="95"/>
      <c r="D174" s="95"/>
      <c r="E174" s="95"/>
      <c r="F174" s="95"/>
      <c r="G174" s="95"/>
      <c r="H174" s="93"/>
      <c r="I174" s="94"/>
      <c r="J174" s="94"/>
      <c r="K174" s="96"/>
      <c r="L174" s="96"/>
      <c r="M174" s="96"/>
      <c r="N174" s="96"/>
      <c r="O174" s="96"/>
      <c r="P174" s="96"/>
      <c r="Q174" s="96"/>
      <c r="R174" s="97">
        <f t="shared" si="0"/>
        <v>0</v>
      </c>
      <c r="S174" s="98">
        <f t="shared" si="1"/>
        <v>0</v>
      </c>
      <c r="T174" s="99">
        <f t="shared" si="2"/>
        <v>0</v>
      </c>
      <c r="U174" s="99">
        <f t="shared" si="3"/>
        <v>0</v>
      </c>
      <c r="V174" s="95"/>
    </row>
    <row r="175" spans="1:26" ht="55.5" hidden="1" customHeight="1">
      <c r="A175" s="143">
        <v>16</v>
      </c>
      <c r="B175" s="95"/>
      <c r="C175" s="95"/>
      <c r="D175" s="95"/>
      <c r="E175" s="95"/>
      <c r="F175" s="95"/>
      <c r="G175" s="95"/>
      <c r="H175" s="93"/>
      <c r="I175" s="94"/>
      <c r="J175" s="94"/>
      <c r="K175" s="96"/>
      <c r="L175" s="96"/>
      <c r="M175" s="96"/>
      <c r="N175" s="96"/>
      <c r="O175" s="96"/>
      <c r="P175" s="96"/>
      <c r="Q175" s="96"/>
      <c r="R175" s="97">
        <f t="shared" si="0"/>
        <v>0</v>
      </c>
      <c r="S175" s="98">
        <f t="shared" si="1"/>
        <v>0</v>
      </c>
      <c r="T175" s="99">
        <f t="shared" si="2"/>
        <v>0</v>
      </c>
      <c r="U175" s="99">
        <f t="shared" si="3"/>
        <v>0</v>
      </c>
      <c r="V175" s="95"/>
    </row>
    <row r="176" spans="1:26" ht="55.5" hidden="1" customHeight="1">
      <c r="A176" s="143">
        <v>17</v>
      </c>
      <c r="B176" s="95"/>
      <c r="C176" s="95"/>
      <c r="D176" s="95"/>
      <c r="E176" s="95"/>
      <c r="F176" s="95"/>
      <c r="G176" s="95"/>
      <c r="H176" s="93"/>
      <c r="I176" s="94"/>
      <c r="J176" s="94"/>
      <c r="K176" s="96"/>
      <c r="L176" s="96"/>
      <c r="M176" s="96"/>
      <c r="N176" s="96"/>
      <c r="O176" s="96"/>
      <c r="P176" s="96"/>
      <c r="Q176" s="96"/>
      <c r="R176" s="97">
        <f t="shared" si="0"/>
        <v>0</v>
      </c>
      <c r="S176" s="98">
        <f t="shared" si="1"/>
        <v>0</v>
      </c>
      <c r="T176" s="99">
        <f t="shared" si="2"/>
        <v>0</v>
      </c>
      <c r="U176" s="99">
        <f t="shared" si="3"/>
        <v>0</v>
      </c>
      <c r="V176" s="95"/>
    </row>
    <row r="177" spans="1:22" ht="55.5" hidden="1" customHeight="1">
      <c r="A177" s="143">
        <v>18</v>
      </c>
      <c r="B177" s="95"/>
      <c r="C177" s="95"/>
      <c r="D177" s="95"/>
      <c r="E177" s="95"/>
      <c r="F177" s="95"/>
      <c r="G177" s="95"/>
      <c r="H177" s="93"/>
      <c r="I177" s="94"/>
      <c r="J177" s="94"/>
      <c r="K177" s="96"/>
      <c r="L177" s="96"/>
      <c r="M177" s="96"/>
      <c r="N177" s="96"/>
      <c r="O177" s="96"/>
      <c r="P177" s="96"/>
      <c r="Q177" s="96"/>
      <c r="R177" s="97">
        <f t="shared" si="0"/>
        <v>0</v>
      </c>
      <c r="S177" s="98">
        <f t="shared" si="1"/>
        <v>0</v>
      </c>
      <c r="T177" s="99">
        <f t="shared" si="2"/>
        <v>0</v>
      </c>
      <c r="U177" s="99">
        <f t="shared" si="3"/>
        <v>0</v>
      </c>
      <c r="V177" s="95"/>
    </row>
    <row r="178" spans="1:22" ht="55.5" hidden="1" customHeight="1">
      <c r="A178" s="143">
        <v>19</v>
      </c>
      <c r="B178" s="95"/>
      <c r="C178" s="95"/>
      <c r="D178" s="95"/>
      <c r="E178" s="95"/>
      <c r="F178" s="95"/>
      <c r="G178" s="95"/>
      <c r="H178" s="93"/>
      <c r="I178" s="94"/>
      <c r="J178" s="94"/>
      <c r="K178" s="96"/>
      <c r="L178" s="96"/>
      <c r="M178" s="96"/>
      <c r="N178" s="96"/>
      <c r="O178" s="96"/>
      <c r="P178" s="96"/>
      <c r="Q178" s="96"/>
      <c r="R178" s="97">
        <f t="shared" si="0"/>
        <v>0</v>
      </c>
      <c r="S178" s="98">
        <f t="shared" si="1"/>
        <v>0</v>
      </c>
      <c r="T178" s="99">
        <f t="shared" si="2"/>
        <v>0</v>
      </c>
      <c r="U178" s="99">
        <f t="shared" si="3"/>
        <v>0</v>
      </c>
      <c r="V178" s="95"/>
    </row>
    <row r="179" spans="1:22" ht="55.5" hidden="1" customHeight="1">
      <c r="A179" s="143">
        <v>20</v>
      </c>
      <c r="B179" s="95"/>
      <c r="C179" s="95"/>
      <c r="D179" s="95"/>
      <c r="E179" s="95"/>
      <c r="F179" s="95"/>
      <c r="G179" s="95"/>
      <c r="H179" s="93"/>
      <c r="I179" s="94"/>
      <c r="J179" s="94"/>
      <c r="K179" s="96"/>
      <c r="L179" s="96"/>
      <c r="M179" s="96"/>
      <c r="N179" s="96"/>
      <c r="O179" s="96"/>
      <c r="P179" s="96"/>
      <c r="Q179" s="96"/>
      <c r="R179" s="97">
        <f t="shared" si="0"/>
        <v>0</v>
      </c>
      <c r="S179" s="98">
        <f t="shared" si="1"/>
        <v>0</v>
      </c>
      <c r="T179" s="99">
        <f t="shared" si="2"/>
        <v>0</v>
      </c>
      <c r="U179" s="99">
        <f t="shared" si="3"/>
        <v>0</v>
      </c>
      <c r="V179" s="95"/>
    </row>
    <row r="180" spans="1:22" ht="55.5" hidden="1" customHeight="1">
      <c r="A180" s="143">
        <v>21</v>
      </c>
      <c r="B180" s="95"/>
      <c r="C180" s="95"/>
      <c r="D180" s="95"/>
      <c r="E180" s="95"/>
      <c r="F180" s="95"/>
      <c r="G180" s="95"/>
      <c r="H180" s="93"/>
      <c r="I180" s="94"/>
      <c r="J180" s="94"/>
      <c r="K180" s="96"/>
      <c r="L180" s="96"/>
      <c r="M180" s="96"/>
      <c r="N180" s="96"/>
      <c r="O180" s="96"/>
      <c r="P180" s="96"/>
      <c r="Q180" s="96"/>
      <c r="R180" s="97">
        <f t="shared" si="0"/>
        <v>0</v>
      </c>
      <c r="S180" s="98">
        <f t="shared" si="1"/>
        <v>0</v>
      </c>
      <c r="T180" s="99">
        <f t="shared" si="2"/>
        <v>0</v>
      </c>
      <c r="U180" s="99">
        <f t="shared" si="3"/>
        <v>0</v>
      </c>
      <c r="V180" s="95"/>
    </row>
    <row r="181" spans="1:22" ht="55.5" hidden="1" customHeight="1">
      <c r="A181" s="143">
        <v>22</v>
      </c>
      <c r="B181" s="95"/>
      <c r="C181" s="95"/>
      <c r="D181" s="95"/>
      <c r="E181" s="95"/>
      <c r="F181" s="95"/>
      <c r="G181" s="95"/>
      <c r="H181" s="93"/>
      <c r="I181" s="94"/>
      <c r="J181" s="94"/>
      <c r="K181" s="96"/>
      <c r="L181" s="96"/>
      <c r="M181" s="96"/>
      <c r="N181" s="96"/>
      <c r="O181" s="96"/>
      <c r="P181" s="96"/>
      <c r="Q181" s="96"/>
      <c r="R181" s="97">
        <f t="shared" si="0"/>
        <v>0</v>
      </c>
      <c r="S181" s="98">
        <f t="shared" si="1"/>
        <v>0</v>
      </c>
      <c r="T181" s="99">
        <f t="shared" si="2"/>
        <v>0</v>
      </c>
      <c r="U181" s="99">
        <f t="shared" si="3"/>
        <v>0</v>
      </c>
      <c r="V181" s="95"/>
    </row>
    <row r="182" spans="1:22" ht="55.5" hidden="1" customHeight="1">
      <c r="A182" s="143">
        <v>23</v>
      </c>
      <c r="B182" s="95"/>
      <c r="C182" s="95"/>
      <c r="D182" s="95"/>
      <c r="E182" s="95"/>
      <c r="F182" s="95"/>
      <c r="G182" s="95"/>
      <c r="H182" s="93"/>
      <c r="I182" s="94"/>
      <c r="J182" s="94"/>
      <c r="K182" s="96"/>
      <c r="L182" s="96"/>
      <c r="M182" s="96"/>
      <c r="N182" s="96"/>
      <c r="O182" s="96"/>
      <c r="P182" s="96"/>
      <c r="Q182" s="96"/>
      <c r="R182" s="97">
        <f t="shared" si="0"/>
        <v>0</v>
      </c>
      <c r="S182" s="98">
        <f t="shared" si="1"/>
        <v>0</v>
      </c>
      <c r="T182" s="99">
        <f t="shared" si="2"/>
        <v>0</v>
      </c>
      <c r="U182" s="99">
        <f t="shared" si="3"/>
        <v>0</v>
      </c>
      <c r="V182" s="95"/>
    </row>
    <row r="183" spans="1:22" ht="55.5" hidden="1" customHeight="1">
      <c r="A183" s="143">
        <v>24</v>
      </c>
      <c r="B183" s="95"/>
      <c r="C183" s="95"/>
      <c r="D183" s="95"/>
      <c r="E183" s="95"/>
      <c r="F183" s="95"/>
      <c r="G183" s="95"/>
      <c r="H183" s="93"/>
      <c r="I183" s="94"/>
      <c r="J183" s="94"/>
      <c r="K183" s="96"/>
      <c r="L183" s="96"/>
      <c r="M183" s="96"/>
      <c r="N183" s="96"/>
      <c r="O183" s="96"/>
      <c r="P183" s="96"/>
      <c r="Q183" s="96"/>
      <c r="R183" s="97">
        <f t="shared" si="0"/>
        <v>0</v>
      </c>
      <c r="S183" s="98">
        <f t="shared" si="1"/>
        <v>0</v>
      </c>
      <c r="T183" s="99">
        <f t="shared" si="2"/>
        <v>0</v>
      </c>
      <c r="U183" s="99">
        <f t="shared" si="3"/>
        <v>0</v>
      </c>
      <c r="V183" s="95"/>
    </row>
    <row r="184" spans="1:22" ht="55.5" hidden="1" customHeight="1">
      <c r="A184" s="143">
        <v>25</v>
      </c>
      <c r="B184" s="95"/>
      <c r="C184" s="95"/>
      <c r="D184" s="95"/>
      <c r="E184" s="95"/>
      <c r="F184" s="95"/>
      <c r="G184" s="95"/>
      <c r="H184" s="93"/>
      <c r="I184" s="94"/>
      <c r="J184" s="94"/>
      <c r="K184" s="96"/>
      <c r="L184" s="96"/>
      <c r="M184" s="96"/>
      <c r="N184" s="96"/>
      <c r="O184" s="96"/>
      <c r="P184" s="96"/>
      <c r="Q184" s="96"/>
      <c r="R184" s="97">
        <f t="shared" si="0"/>
        <v>0</v>
      </c>
      <c r="S184" s="98">
        <f t="shared" si="1"/>
        <v>0</v>
      </c>
      <c r="T184" s="99">
        <f t="shared" si="2"/>
        <v>0</v>
      </c>
      <c r="U184" s="99">
        <f t="shared" si="3"/>
        <v>0</v>
      </c>
      <c r="V184" s="95"/>
    </row>
    <row r="185" spans="1:22" s="103" customFormat="1" ht="24.75" customHeight="1">
      <c r="A185" s="2404" t="s">
        <v>38</v>
      </c>
      <c r="B185" s="2405"/>
      <c r="C185" s="2405"/>
      <c r="D185" s="2405"/>
      <c r="E185" s="2405"/>
      <c r="F185" s="2405"/>
      <c r="G185" s="2405"/>
      <c r="H185" s="2405"/>
      <c r="I185" s="2405"/>
      <c r="J185" s="2406"/>
      <c r="K185" s="111">
        <f>SUM(K162:K169)</f>
        <v>123358.5</v>
      </c>
      <c r="L185" s="111">
        <f>SUM(L162:L169)</f>
        <v>45313.72</v>
      </c>
      <c r="M185" s="100"/>
      <c r="N185" s="100"/>
      <c r="O185" s="100"/>
      <c r="P185" s="100">
        <f>SUM(P162:P169)</f>
        <v>0</v>
      </c>
      <c r="Q185" s="100">
        <f>SUM(Q162:Q169)</f>
        <v>0</v>
      </c>
      <c r="R185" s="100">
        <f>SUM(R162:R169)</f>
        <v>0</v>
      </c>
      <c r="S185" s="154">
        <f>SUM(S162)</f>
        <v>-78044.78</v>
      </c>
      <c r="T185" s="101">
        <f t="shared" si="2"/>
        <v>-63.266641536659407</v>
      </c>
      <c r="U185" s="101">
        <f>SUM(U162:U169)</f>
        <v>100</v>
      </c>
      <c r="V185" s="102"/>
    </row>
    <row r="186" spans="1:22">
      <c r="A186" s="104" t="s">
        <v>39</v>
      </c>
      <c r="B186" s="104"/>
      <c r="C186" s="104"/>
      <c r="D186" s="104"/>
      <c r="E186" s="104"/>
      <c r="F186" s="104"/>
      <c r="G186" s="104"/>
      <c r="H186" s="104"/>
      <c r="I186" s="104"/>
      <c r="J186" s="104"/>
      <c r="K186" s="105"/>
      <c r="L186" s="105"/>
      <c r="M186" s="105"/>
      <c r="N186" s="105"/>
      <c r="O186" s="105"/>
      <c r="P186" s="106"/>
      <c r="Q186" s="106"/>
      <c r="R186" s="107"/>
      <c r="S186" s="208"/>
      <c r="T186" s="104"/>
      <c r="U186" s="104"/>
      <c r="V186" s="104"/>
    </row>
    <row r="187" spans="1:22" ht="36" customHeight="1">
      <c r="A187" s="2387" t="s">
        <v>40</v>
      </c>
      <c r="B187" s="2388"/>
      <c r="C187" s="2388"/>
      <c r="D187" s="2388"/>
      <c r="E187" s="2388"/>
      <c r="F187" s="2388"/>
      <c r="G187" s="2388"/>
      <c r="H187" s="2388"/>
      <c r="I187" s="2388"/>
      <c r="J187" s="2388"/>
      <c r="K187" s="2388"/>
      <c r="L187" s="2388"/>
      <c r="M187" s="2388"/>
      <c r="N187" s="2388"/>
      <c r="O187" s="2388"/>
      <c r="P187" s="2388"/>
      <c r="Q187" s="2388"/>
      <c r="R187" s="2388"/>
      <c r="S187" s="2388"/>
      <c r="T187" s="2388"/>
      <c r="U187" s="2388"/>
      <c r="V187" s="2389"/>
    </row>
    <row r="188" spans="1:22" ht="95.25" customHeight="1">
      <c r="A188" s="2390"/>
      <c r="B188" s="2391"/>
      <c r="C188" s="2391"/>
      <c r="D188" s="2391"/>
      <c r="E188" s="2391"/>
      <c r="F188" s="2391"/>
      <c r="G188" s="2391"/>
      <c r="H188" s="2391"/>
      <c r="I188" s="2391"/>
      <c r="J188" s="2391"/>
      <c r="K188" s="2391"/>
      <c r="L188" s="2391"/>
      <c r="M188" s="2391"/>
      <c r="N188" s="2391"/>
      <c r="O188" s="2391"/>
      <c r="P188" s="2391"/>
      <c r="Q188" s="2391"/>
      <c r="R188" s="2391"/>
      <c r="S188" s="2391"/>
      <c r="T188" s="2391"/>
      <c r="U188" s="2391"/>
      <c r="V188" s="2392"/>
    </row>
    <row r="189" spans="1:22" ht="15" hidden="1" customHeight="1">
      <c r="A189" s="2393" t="s">
        <v>41</v>
      </c>
      <c r="B189" s="2393"/>
      <c r="C189" s="2393"/>
      <c r="D189" s="2393"/>
      <c r="E189" s="2393"/>
      <c r="F189" s="2393"/>
      <c r="G189" s="2393"/>
      <c r="H189" s="2393"/>
      <c r="I189" s="2393"/>
      <c r="J189" s="108"/>
      <c r="K189" s="108"/>
      <c r="L189" s="108"/>
      <c r="M189" s="108"/>
      <c r="N189" s="108"/>
      <c r="O189" s="108"/>
      <c r="P189" s="108"/>
      <c r="Q189" s="108"/>
      <c r="R189" s="108"/>
      <c r="S189" s="108"/>
      <c r="T189" s="108"/>
      <c r="U189" s="108"/>
      <c r="V189" s="108"/>
    </row>
    <row r="190" spans="1:22" ht="15" hidden="1" customHeight="1">
      <c r="A190" s="109" t="s">
        <v>42</v>
      </c>
      <c r="B190" s="109"/>
      <c r="C190" s="2401" t="s">
        <v>43</v>
      </c>
      <c r="D190" s="2401"/>
      <c r="E190" s="2401"/>
      <c r="F190" s="2401"/>
      <c r="G190" s="2401"/>
      <c r="H190" s="2401"/>
      <c r="I190" s="2401"/>
      <c r="V190" s="89"/>
    </row>
    <row r="191" spans="1:22" ht="15" hidden="1" customHeight="1">
      <c r="A191" s="109" t="s">
        <v>44</v>
      </c>
      <c r="B191" s="109"/>
      <c r="C191" s="2401" t="s">
        <v>45</v>
      </c>
      <c r="D191" s="2401"/>
      <c r="E191" s="2401"/>
      <c r="F191" s="2401"/>
      <c r="G191" s="2401"/>
      <c r="H191" s="2401"/>
      <c r="I191" s="2401"/>
      <c r="V191" s="89"/>
    </row>
    <row r="192" spans="1:22" ht="15" hidden="1" customHeight="1">
      <c r="A192" s="109" t="s">
        <v>46</v>
      </c>
      <c r="B192" s="109"/>
      <c r="C192" s="2401" t="s">
        <v>47</v>
      </c>
      <c r="D192" s="2401"/>
      <c r="E192" s="2401"/>
      <c r="F192" s="2401"/>
      <c r="G192" s="2401"/>
      <c r="H192" s="2401"/>
      <c r="I192" s="2401"/>
      <c r="V192" s="89"/>
    </row>
    <row r="193" spans="1:22" ht="15" hidden="1" customHeight="1">
      <c r="A193" s="109" t="s">
        <v>48</v>
      </c>
      <c r="B193" s="109"/>
      <c r="C193" s="2401" t="s">
        <v>49</v>
      </c>
      <c r="D193" s="2401"/>
      <c r="E193" s="2401"/>
      <c r="F193" s="2401"/>
      <c r="G193" s="2401"/>
      <c r="H193" s="2401"/>
      <c r="I193" s="2401"/>
      <c r="V193" s="89"/>
    </row>
    <row r="194" spans="1:22" ht="35.25" customHeight="1"/>
  </sheetData>
  <sheetProtection formatCells="0" formatRows="0" insertRows="0" deleteRows="0"/>
  <mergeCells count="163">
    <mergeCell ref="A149:V149"/>
    <mergeCell ref="A150:I150"/>
    <mergeCell ref="J150:V150"/>
    <mergeCell ref="A151:I151"/>
    <mergeCell ref="J151:V151"/>
    <mergeCell ref="C190:I190"/>
    <mergeCell ref="C191:I191"/>
    <mergeCell ref="C192:I192"/>
    <mergeCell ref="C193:I193"/>
    <mergeCell ref="L162:L166"/>
    <mergeCell ref="A185:J185"/>
    <mergeCell ref="K162:K166"/>
    <mergeCell ref="A158:V158"/>
    <mergeCell ref="A159:A161"/>
    <mergeCell ref="B159:B161"/>
    <mergeCell ref="C159:H159"/>
    <mergeCell ref="I159:J159"/>
    <mergeCell ref="K159:R159"/>
    <mergeCell ref="S159:T159"/>
    <mergeCell ref="U159:U161"/>
    <mergeCell ref="V159:V161"/>
    <mergeCell ref="C160:C161"/>
    <mergeCell ref="D160:D161"/>
    <mergeCell ref="T160:T161"/>
    <mergeCell ref="L160:L161"/>
    <mergeCell ref="A187:V187"/>
    <mergeCell ref="A188:V188"/>
    <mergeCell ref="A189:I189"/>
    <mergeCell ref="E160:E161"/>
    <mergeCell ref="F160:F161"/>
    <mergeCell ref="G160:G161"/>
    <mergeCell ref="H160:H161"/>
    <mergeCell ref="I160:I161"/>
    <mergeCell ref="S162:S166"/>
    <mergeCell ref="M160:O160"/>
    <mergeCell ref="J160:J161"/>
    <mergeCell ref="K160:K161"/>
    <mergeCell ref="P160:R160"/>
    <mergeCell ref="S160:S161"/>
    <mergeCell ref="A6:F7"/>
    <mergeCell ref="B8:F8"/>
    <mergeCell ref="B9:D9"/>
    <mergeCell ref="E9:F9"/>
    <mergeCell ref="B10:D10"/>
    <mergeCell ref="E10:F10"/>
    <mergeCell ref="T162:T166"/>
    <mergeCell ref="U162:U166"/>
    <mergeCell ref="P162:P166"/>
    <mergeCell ref="Q162:Q166"/>
    <mergeCell ref="R162:R166"/>
    <mergeCell ref="A155:I155"/>
    <mergeCell ref="J155:V155"/>
    <mergeCell ref="A156:I156"/>
    <mergeCell ref="J156:V156"/>
    <mergeCell ref="A157:I157"/>
    <mergeCell ref="J157:V157"/>
    <mergeCell ref="A152:I152"/>
    <mergeCell ref="J152:V152"/>
    <mergeCell ref="A153:I153"/>
    <mergeCell ref="J153:V153"/>
    <mergeCell ref="A154:I154"/>
    <mergeCell ref="J154:V154"/>
    <mergeCell ref="A148:V148"/>
    <mergeCell ref="A18:F18"/>
    <mergeCell ref="A19:C19"/>
    <mergeCell ref="E19:F19"/>
    <mergeCell ref="D20:F20"/>
    <mergeCell ref="B21:C21"/>
    <mergeCell ref="D21:F21"/>
    <mergeCell ref="B11:D11"/>
    <mergeCell ref="A12:F12"/>
    <mergeCell ref="A13:F13"/>
    <mergeCell ref="A14:F16"/>
    <mergeCell ref="A17:F17"/>
    <mergeCell ref="A40:F40"/>
    <mergeCell ref="A41:F41"/>
    <mergeCell ref="A42:C42"/>
    <mergeCell ref="D42:F42"/>
    <mergeCell ref="A43:C43"/>
    <mergeCell ref="D43:F43"/>
    <mergeCell ref="D39:F39"/>
    <mergeCell ref="B22:C22"/>
    <mergeCell ref="D22:F22"/>
    <mergeCell ref="A23:A24"/>
    <mergeCell ref="E23:F38"/>
    <mergeCell ref="A25:A27"/>
    <mergeCell ref="A28:A35"/>
    <mergeCell ref="A49:F49"/>
    <mergeCell ref="A50:C50"/>
    <mergeCell ref="A51:C51"/>
    <mergeCell ref="A47:C47"/>
    <mergeCell ref="D47:F47"/>
    <mergeCell ref="A48:F48"/>
    <mergeCell ref="A44:C44"/>
    <mergeCell ref="D44:F44"/>
    <mergeCell ref="A45:C45"/>
    <mergeCell ref="D45:F45"/>
    <mergeCell ref="A46:C46"/>
    <mergeCell ref="A59:F59"/>
    <mergeCell ref="A60:F60"/>
    <mergeCell ref="A61:F61"/>
    <mergeCell ref="A62:F62"/>
    <mergeCell ref="A54:C54"/>
    <mergeCell ref="A55:C55"/>
    <mergeCell ref="A56:C56"/>
    <mergeCell ref="A57:C57"/>
    <mergeCell ref="A58:F58"/>
    <mergeCell ref="A69:E69"/>
    <mergeCell ref="A70:E70"/>
    <mergeCell ref="A71:E71"/>
    <mergeCell ref="A72:E72"/>
    <mergeCell ref="A73:E73"/>
    <mergeCell ref="A63:F63"/>
    <mergeCell ref="A64:E64"/>
    <mergeCell ref="A66:E66"/>
    <mergeCell ref="A67:E67"/>
    <mergeCell ref="A68:E68"/>
    <mergeCell ref="A81:F81"/>
    <mergeCell ref="A82:F82"/>
    <mergeCell ref="A84:F84"/>
    <mergeCell ref="A85:F85"/>
    <mergeCell ref="A86:F86"/>
    <mergeCell ref="A78:F78"/>
    <mergeCell ref="A79:F79"/>
    <mergeCell ref="A80:F80"/>
    <mergeCell ref="A74:E74"/>
    <mergeCell ref="A75:E75"/>
    <mergeCell ref="A76:E76"/>
    <mergeCell ref="A77:E77"/>
    <mergeCell ref="A93:C93"/>
    <mergeCell ref="D93:F93"/>
    <mergeCell ref="C94:C95"/>
    <mergeCell ref="F94:F95"/>
    <mergeCell ref="A98:F98"/>
    <mergeCell ref="A87:F87"/>
    <mergeCell ref="A88:F88"/>
    <mergeCell ref="A90:F90"/>
    <mergeCell ref="A92:C92"/>
    <mergeCell ref="D92:F92"/>
    <mergeCell ref="A52:C52"/>
    <mergeCell ref="A53:C53"/>
    <mergeCell ref="A89:C89"/>
    <mergeCell ref="A117:F117"/>
    <mergeCell ref="A118:F118"/>
    <mergeCell ref="A119:F119"/>
    <mergeCell ref="A120:F120"/>
    <mergeCell ref="A121:F121"/>
    <mergeCell ref="A112:C112"/>
    <mergeCell ref="A113:C113"/>
    <mergeCell ref="A114:C114"/>
    <mergeCell ref="A115:C115"/>
    <mergeCell ref="A116:F116"/>
    <mergeCell ref="A102:F102"/>
    <mergeCell ref="A108:F108"/>
    <mergeCell ref="A109:C109"/>
    <mergeCell ref="A110:C110"/>
    <mergeCell ref="A111:C111"/>
    <mergeCell ref="A99:B99"/>
    <mergeCell ref="C99:D99"/>
    <mergeCell ref="E99:F99"/>
    <mergeCell ref="A100:B100"/>
    <mergeCell ref="C100:D100"/>
    <mergeCell ref="E100:F100"/>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Z173"/>
  <sheetViews>
    <sheetView showGridLines="0" topLeftCell="A52" zoomScale="55" zoomScaleNormal="55" zoomScaleSheetLayoutView="80" workbookViewId="0">
      <selection activeCell="E123" sqref="E123"/>
    </sheetView>
  </sheetViews>
  <sheetFormatPr defaultColWidth="9.140625" defaultRowHeight="26.25"/>
  <cols>
    <col min="1" max="1" width="63.42578125" style="89" customWidth="1"/>
    <col min="2" max="2" width="88" style="89" customWidth="1"/>
    <col min="3" max="3" width="51" style="89" customWidth="1"/>
    <col min="4" max="4" width="57.85546875" style="89" customWidth="1"/>
    <col min="5" max="5" width="76.5703125" style="89" customWidth="1"/>
    <col min="6" max="6" width="65.42578125" style="89" customWidth="1"/>
    <col min="7" max="7" width="52.140625" style="89" customWidth="1"/>
    <col min="8" max="8" width="26.42578125" style="89" customWidth="1"/>
    <col min="9" max="9" width="17.5703125" style="89" customWidth="1"/>
    <col min="10" max="10" width="16.28515625" style="89" customWidth="1"/>
    <col min="11" max="15" width="32.28515625" style="89" customWidth="1"/>
    <col min="16" max="16" width="28.5703125" style="89" customWidth="1"/>
    <col min="17" max="17" width="27.140625" style="89" customWidth="1"/>
    <col min="18" max="18" width="30" style="89" customWidth="1"/>
    <col min="19" max="19" width="23.7109375" style="89" customWidth="1"/>
    <col min="20" max="20" width="25" style="89" customWidth="1"/>
    <col min="21" max="21" width="20" style="89" customWidth="1"/>
    <col min="22" max="22" width="36" style="90" customWidth="1"/>
    <col min="23" max="24" width="9.140625" style="141"/>
    <col min="25" max="25" width="18.7109375" style="141" bestFit="1" customWidth="1"/>
    <col min="26" max="26" width="9.140625" style="141"/>
    <col min="27" max="27" width="14" style="141" bestFit="1" customWidth="1"/>
    <col min="28" max="16384" width="9.140625" style="141"/>
  </cols>
  <sheetData>
    <row r="4" spans="1:15" ht="33.75">
      <c r="K4" s="66"/>
      <c r="L4" s="66"/>
      <c r="M4" s="66"/>
      <c r="N4" s="66"/>
      <c r="O4" s="66"/>
    </row>
    <row r="5" spans="1:15" ht="34.5" thickBot="1">
      <c r="K5" s="66"/>
      <c r="L5" s="66"/>
      <c r="M5" s="66"/>
      <c r="N5" s="66"/>
      <c r="O5" s="66"/>
    </row>
    <row r="6" spans="1:15" ht="33.75">
      <c r="A6" s="2142" t="s">
        <v>1176</v>
      </c>
      <c r="B6" s="2143"/>
      <c r="C6" s="2143"/>
      <c r="D6" s="2143"/>
      <c r="E6" s="2143"/>
      <c r="F6" s="2144"/>
      <c r="K6" s="66"/>
      <c r="L6" s="66"/>
      <c r="M6" s="66"/>
      <c r="N6" s="66"/>
      <c r="O6" s="66"/>
    </row>
    <row r="7" spans="1:15" ht="34.5" thickBot="1">
      <c r="A7" s="2145"/>
      <c r="B7" s="2146"/>
      <c r="C7" s="2146"/>
      <c r="D7" s="2146"/>
      <c r="E7" s="2146"/>
      <c r="F7" s="2147"/>
      <c r="K7" s="66"/>
      <c r="L7" s="66"/>
      <c r="M7" s="66"/>
      <c r="N7" s="66"/>
      <c r="O7" s="66"/>
    </row>
    <row r="8" spans="1:15" ht="53.25" customHeight="1" thickBot="1">
      <c r="A8" s="908" t="s">
        <v>1177</v>
      </c>
      <c r="B8" s="2148" t="s">
        <v>2216</v>
      </c>
      <c r="C8" s="2149"/>
      <c r="D8" s="2149"/>
      <c r="E8" s="2149"/>
      <c r="F8" s="2150"/>
      <c r="K8" s="66"/>
      <c r="L8" s="66"/>
      <c r="M8" s="66"/>
      <c r="N8" s="66"/>
      <c r="O8" s="66"/>
    </row>
    <row r="9" spans="1:15" ht="53.25" customHeight="1" thickBot="1">
      <c r="A9" s="331" t="s">
        <v>1178</v>
      </c>
      <c r="B9" s="1969" t="s">
        <v>1179</v>
      </c>
      <c r="C9" s="1970"/>
      <c r="D9" s="1971"/>
      <c r="E9" s="1972" t="s">
        <v>1180</v>
      </c>
      <c r="F9" s="1973"/>
      <c r="K9" s="66"/>
      <c r="L9" s="66"/>
      <c r="M9" s="66"/>
      <c r="N9" s="66"/>
      <c r="O9" s="66"/>
    </row>
    <row r="10" spans="1:15" ht="50.25" customHeight="1" thickBot="1">
      <c r="A10" s="908" t="s">
        <v>1181</v>
      </c>
      <c r="B10" s="2066" t="s">
        <v>2189</v>
      </c>
      <c r="C10" s="2067"/>
      <c r="D10" s="2151"/>
      <c r="E10" s="2152" t="s">
        <v>1399</v>
      </c>
      <c r="F10" s="2153"/>
      <c r="K10" s="66"/>
      <c r="L10" s="66"/>
      <c r="M10" s="66"/>
      <c r="N10" s="66"/>
      <c r="O10" s="66"/>
    </row>
    <row r="11" spans="1:15" ht="72" customHeight="1" thickBot="1">
      <c r="A11" s="908" t="s">
        <v>1183</v>
      </c>
      <c r="B11" s="2125"/>
      <c r="C11" s="2126"/>
      <c r="D11" s="2126"/>
      <c r="E11" s="909"/>
      <c r="F11" s="910"/>
      <c r="K11" s="66"/>
      <c r="L11" s="66"/>
      <c r="M11" s="66"/>
      <c r="N11" s="66"/>
      <c r="O11" s="66"/>
    </row>
    <row r="12" spans="1:15" ht="34.5" thickBot="1">
      <c r="A12" s="2127" t="s">
        <v>1185</v>
      </c>
      <c r="B12" s="2128"/>
      <c r="C12" s="2128"/>
      <c r="D12" s="2128"/>
      <c r="E12" s="2128"/>
      <c r="F12" s="2129"/>
      <c r="K12" s="66"/>
      <c r="L12" s="66"/>
      <c r="M12" s="66"/>
      <c r="N12" s="66"/>
      <c r="O12" s="66"/>
    </row>
    <row r="13" spans="1:15" ht="34.5" thickBot="1">
      <c r="A13" s="2130" t="s">
        <v>1186</v>
      </c>
      <c r="B13" s="2131"/>
      <c r="C13" s="2131"/>
      <c r="D13" s="2131"/>
      <c r="E13" s="2131"/>
      <c r="F13" s="2132"/>
      <c r="K13" s="66"/>
      <c r="L13" s="66"/>
      <c r="M13" s="66"/>
      <c r="N13" s="66"/>
      <c r="O13" s="66"/>
    </row>
    <row r="14" spans="1:15" ht="33.75">
      <c r="A14" s="2416"/>
      <c r="B14" s="2417"/>
      <c r="C14" s="2417"/>
      <c r="D14" s="2417"/>
      <c r="E14" s="2417"/>
      <c r="F14" s="2418"/>
      <c r="K14" s="66"/>
      <c r="L14" s="66"/>
      <c r="M14" s="66"/>
      <c r="N14" s="66"/>
      <c r="O14" s="66"/>
    </row>
    <row r="15" spans="1:15" ht="33.75">
      <c r="A15" s="2419"/>
      <c r="B15" s="2420"/>
      <c r="C15" s="2420"/>
      <c r="D15" s="2420"/>
      <c r="E15" s="2420"/>
      <c r="F15" s="2421"/>
      <c r="K15" s="66"/>
      <c r="L15" s="66"/>
      <c r="M15" s="66"/>
      <c r="N15" s="66"/>
      <c r="O15" s="66"/>
    </row>
    <row r="16" spans="1:15" ht="34.5" thickBot="1">
      <c r="A16" s="2422"/>
      <c r="B16" s="2423"/>
      <c r="C16" s="2423"/>
      <c r="D16" s="2423"/>
      <c r="E16" s="2423"/>
      <c r="F16" s="2424"/>
      <c r="K16" s="66"/>
      <c r="L16" s="66"/>
      <c r="M16" s="66"/>
      <c r="N16" s="66"/>
      <c r="O16" s="66"/>
    </row>
    <row r="17" spans="1:15" ht="34.5" thickBot="1">
      <c r="A17" s="2072" t="s">
        <v>1187</v>
      </c>
      <c r="B17" s="2073"/>
      <c r="C17" s="2073"/>
      <c r="D17" s="2073"/>
      <c r="E17" s="2073"/>
      <c r="F17" s="2074"/>
      <c r="K17" s="66"/>
      <c r="L17" s="66"/>
      <c r="M17" s="66"/>
      <c r="N17" s="66"/>
      <c r="O17" s="66"/>
    </row>
    <row r="18" spans="1:15" ht="34.5" thickBot="1">
      <c r="A18" s="2103" t="s">
        <v>1188</v>
      </c>
      <c r="B18" s="2104"/>
      <c r="C18" s="2104"/>
      <c r="D18" s="2104"/>
      <c r="E18" s="2104"/>
      <c r="F18" s="2105"/>
      <c r="K18" s="66"/>
      <c r="L18" s="66"/>
      <c r="M18" s="66"/>
      <c r="N18" s="66"/>
      <c r="O18" s="66"/>
    </row>
    <row r="19" spans="1:15" ht="33.75">
      <c r="A19" s="2154" t="s">
        <v>1189</v>
      </c>
      <c r="B19" s="2155"/>
      <c r="C19" s="2156"/>
      <c r="D19" s="2157"/>
      <c r="E19" s="2157"/>
      <c r="F19" s="2157"/>
      <c r="K19" s="66"/>
      <c r="L19" s="66"/>
      <c r="M19" s="66"/>
      <c r="N19" s="66"/>
      <c r="O19" s="66"/>
    </row>
    <row r="20" spans="1:15" ht="33.75">
      <c r="A20" s="334" t="s">
        <v>1190</v>
      </c>
      <c r="B20" s="335" t="s">
        <v>1191</v>
      </c>
      <c r="C20" s="336" t="s">
        <v>1354</v>
      </c>
      <c r="D20" s="2158"/>
      <c r="E20" s="2158"/>
      <c r="F20" s="2158"/>
      <c r="K20" s="66"/>
      <c r="L20" s="66"/>
      <c r="M20" s="66"/>
      <c r="N20" s="66"/>
      <c r="O20" s="66"/>
    </row>
    <row r="21" spans="1:15" ht="82.5" customHeight="1">
      <c r="A21" s="337" t="s">
        <v>1193</v>
      </c>
      <c r="B21" s="1982" t="s">
        <v>1289</v>
      </c>
      <c r="C21" s="1983"/>
      <c r="D21" s="2158"/>
      <c r="E21" s="2158"/>
      <c r="F21" s="2158"/>
      <c r="K21" s="66"/>
      <c r="L21" s="66"/>
      <c r="M21" s="66"/>
      <c r="N21" s="66"/>
      <c r="O21" s="66"/>
    </row>
    <row r="22" spans="1:15" ht="81" customHeight="1">
      <c r="A22" s="338" t="s">
        <v>1195</v>
      </c>
      <c r="B22" s="2159" t="s">
        <v>1196</v>
      </c>
      <c r="C22" s="2160"/>
      <c r="D22" s="2158"/>
      <c r="E22" s="2158"/>
      <c r="F22" s="2158"/>
      <c r="K22" s="66"/>
      <c r="L22" s="66"/>
      <c r="M22" s="66"/>
      <c r="N22" s="66"/>
      <c r="O22" s="66"/>
    </row>
    <row r="23" spans="1:15" ht="140.25" customHeight="1">
      <c r="A23" s="2122" t="s">
        <v>1197</v>
      </c>
      <c r="B23" s="911" t="s">
        <v>1198</v>
      </c>
      <c r="C23" s="912">
        <v>20</v>
      </c>
      <c r="D23" s="2158"/>
      <c r="E23" s="2158"/>
      <c r="F23" s="2158"/>
      <c r="K23" s="66"/>
      <c r="L23" s="66"/>
      <c r="M23" s="66"/>
      <c r="N23" s="66"/>
      <c r="O23" s="66"/>
    </row>
    <row r="24" spans="1:15" ht="96" customHeight="1">
      <c r="A24" s="2123"/>
      <c r="B24" s="911" t="s">
        <v>183</v>
      </c>
      <c r="C24" s="912">
        <v>1</v>
      </c>
      <c r="D24" s="2158"/>
      <c r="E24" s="2158"/>
      <c r="F24" s="2158"/>
      <c r="K24" s="66"/>
      <c r="L24" s="66"/>
      <c r="M24" s="66"/>
      <c r="N24" s="66"/>
      <c r="O24" s="66"/>
    </row>
    <row r="25" spans="1:15" ht="136.5" customHeight="1">
      <c r="A25" s="2122" t="s">
        <v>1199</v>
      </c>
      <c r="B25" s="911" t="s">
        <v>61</v>
      </c>
      <c r="C25" s="912">
        <v>1</v>
      </c>
      <c r="D25" s="2158"/>
      <c r="E25" s="2158"/>
      <c r="F25" s="2158"/>
      <c r="K25" s="66"/>
      <c r="L25" s="66"/>
      <c r="M25" s="66"/>
      <c r="N25" s="66"/>
      <c r="O25" s="66"/>
    </row>
    <row r="26" spans="1:15" ht="138" customHeight="1">
      <c r="A26" s="2124"/>
      <c r="B26" s="911" t="s">
        <v>1057</v>
      </c>
      <c r="C26" s="912">
        <v>27</v>
      </c>
      <c r="D26" s="2158"/>
      <c r="E26" s="2158"/>
      <c r="F26" s="2158"/>
      <c r="K26" s="66"/>
      <c r="L26" s="66"/>
      <c r="M26" s="66"/>
      <c r="N26" s="66"/>
      <c r="O26" s="66"/>
    </row>
    <row r="27" spans="1:15" ht="144" customHeight="1">
      <c r="A27" s="2124"/>
      <c r="B27" s="911" t="s">
        <v>85</v>
      </c>
      <c r="C27" s="912">
        <v>1</v>
      </c>
      <c r="D27" s="2158"/>
      <c r="E27" s="2158"/>
      <c r="F27" s="2158"/>
      <c r="K27" s="66"/>
      <c r="L27" s="66"/>
      <c r="M27" s="66"/>
      <c r="N27" s="66"/>
      <c r="O27" s="66"/>
    </row>
    <row r="28" spans="1:15" ht="121.5" customHeight="1">
      <c r="A28" s="2124" t="s">
        <v>1199</v>
      </c>
      <c r="B28" s="911" t="s">
        <v>184</v>
      </c>
      <c r="C28" s="912">
        <v>1</v>
      </c>
      <c r="D28" s="2158"/>
      <c r="E28" s="2158"/>
      <c r="F28" s="2158"/>
      <c r="K28" s="66"/>
      <c r="L28" s="66"/>
      <c r="M28" s="66"/>
      <c r="N28" s="66"/>
      <c r="O28" s="66"/>
    </row>
    <row r="29" spans="1:15" ht="144" customHeight="1">
      <c r="A29" s="2124"/>
      <c r="B29" s="911" t="s">
        <v>1055</v>
      </c>
      <c r="C29" s="912">
        <v>40</v>
      </c>
      <c r="D29" s="2158"/>
      <c r="E29" s="2158"/>
      <c r="F29" s="2158"/>
      <c r="K29" s="66"/>
      <c r="L29" s="66"/>
      <c r="M29" s="66"/>
      <c r="N29" s="66"/>
      <c r="O29" s="66"/>
    </row>
    <row r="30" spans="1:15" ht="125.25" customHeight="1">
      <c r="A30" s="2124"/>
      <c r="B30" s="911" t="s">
        <v>7</v>
      </c>
      <c r="C30" s="912">
        <v>1</v>
      </c>
      <c r="D30" s="2158"/>
      <c r="E30" s="2158"/>
      <c r="F30" s="2158"/>
      <c r="K30" s="66"/>
      <c r="L30" s="66"/>
      <c r="M30" s="66"/>
      <c r="N30" s="66"/>
      <c r="O30" s="66"/>
    </row>
    <row r="31" spans="1:15" ht="125.25" customHeight="1">
      <c r="A31" s="2124"/>
      <c r="B31" s="911" t="s">
        <v>55</v>
      </c>
      <c r="C31" s="912">
        <v>1</v>
      </c>
      <c r="D31" s="2158"/>
      <c r="E31" s="2158"/>
      <c r="F31" s="2158"/>
      <c r="K31" s="66"/>
      <c r="L31" s="66"/>
      <c r="M31" s="66"/>
      <c r="N31" s="66"/>
      <c r="O31" s="66"/>
    </row>
    <row r="32" spans="1:15" ht="105" customHeight="1">
      <c r="A32" s="2124"/>
      <c r="B32" s="911" t="s">
        <v>303</v>
      </c>
      <c r="C32" s="912">
        <v>1</v>
      </c>
      <c r="D32" s="2158"/>
      <c r="E32" s="2158"/>
      <c r="F32" s="2158"/>
      <c r="K32" s="66"/>
      <c r="L32" s="66"/>
      <c r="M32" s="66"/>
      <c r="N32" s="66"/>
      <c r="O32" s="66"/>
    </row>
    <row r="33" spans="1:15" ht="101.25" customHeight="1">
      <c r="A33" s="2124"/>
      <c r="B33" s="911" t="s">
        <v>59</v>
      </c>
      <c r="C33" s="912">
        <v>1</v>
      </c>
      <c r="D33" s="2158"/>
      <c r="E33" s="2158"/>
      <c r="F33" s="2158"/>
      <c r="K33" s="66"/>
      <c r="L33" s="66"/>
      <c r="M33" s="66"/>
      <c r="N33" s="66"/>
      <c r="O33" s="66"/>
    </row>
    <row r="34" spans="1:15" ht="33.75">
      <c r="A34" s="2124"/>
      <c r="B34" s="911" t="s">
        <v>732</v>
      </c>
      <c r="C34" s="912">
        <v>1</v>
      </c>
      <c r="D34" s="2158"/>
      <c r="E34" s="2158"/>
      <c r="F34" s="2158"/>
      <c r="K34" s="66"/>
      <c r="L34" s="66"/>
      <c r="M34" s="66"/>
      <c r="N34" s="66"/>
      <c r="O34" s="66"/>
    </row>
    <row r="35" spans="1:15" ht="33.75">
      <c r="A35" s="2123"/>
      <c r="B35" s="911" t="s">
        <v>575</v>
      </c>
      <c r="C35" s="912">
        <v>1</v>
      </c>
      <c r="D35" s="2158"/>
      <c r="E35" s="2158"/>
      <c r="F35" s="2158"/>
      <c r="K35" s="66"/>
      <c r="L35" s="66"/>
      <c r="M35" s="66"/>
      <c r="N35" s="66"/>
      <c r="O35" s="66"/>
    </row>
    <row r="36" spans="1:15" ht="52.5">
      <c r="A36" s="913" t="s">
        <v>1200</v>
      </c>
      <c r="B36" s="911" t="s">
        <v>839</v>
      </c>
      <c r="C36" s="912">
        <v>1</v>
      </c>
      <c r="D36" s="2158"/>
      <c r="E36" s="2158"/>
      <c r="F36" s="2158"/>
      <c r="K36" s="66"/>
      <c r="L36" s="66"/>
      <c r="M36" s="66"/>
      <c r="N36" s="66"/>
      <c r="O36" s="66"/>
    </row>
    <row r="37" spans="1:15" ht="52.5">
      <c r="A37" s="914"/>
      <c r="B37" s="911" t="s">
        <v>574</v>
      </c>
      <c r="C37" s="912">
        <v>1</v>
      </c>
      <c r="D37" s="2158"/>
      <c r="E37" s="2158"/>
      <c r="F37" s="2158"/>
      <c r="K37" s="66"/>
      <c r="L37" s="66"/>
      <c r="M37" s="66"/>
      <c r="N37" s="66"/>
      <c r="O37" s="66"/>
    </row>
    <row r="38" spans="1:15" ht="160.5" customHeight="1">
      <c r="A38" s="914"/>
      <c r="B38" s="915" t="s">
        <v>57</v>
      </c>
      <c r="C38" s="916">
        <v>1</v>
      </c>
      <c r="D38" s="2158"/>
      <c r="E38" s="2158"/>
      <c r="F38" s="2158"/>
      <c r="K38" s="66"/>
      <c r="L38" s="66"/>
      <c r="M38" s="66"/>
      <c r="N38" s="66"/>
      <c r="O38" s="66"/>
    </row>
    <row r="39" spans="1:15" ht="34.5" thickBot="1">
      <c r="A39" s="917"/>
      <c r="B39" s="918" t="s">
        <v>1201</v>
      </c>
      <c r="C39" s="919">
        <f>SUM(C22:C38)</f>
        <v>100</v>
      </c>
      <c r="D39" s="2158"/>
      <c r="E39" s="2158"/>
      <c r="F39" s="2158"/>
      <c r="K39" s="66"/>
      <c r="L39" s="66"/>
      <c r="M39" s="66"/>
      <c r="N39" s="66"/>
      <c r="O39" s="66"/>
    </row>
    <row r="40" spans="1:15" ht="34.5" thickBot="1">
      <c r="A40" s="2072" t="s">
        <v>1202</v>
      </c>
      <c r="B40" s="2073"/>
      <c r="C40" s="2073"/>
      <c r="D40" s="2161"/>
      <c r="E40" s="2161"/>
      <c r="F40" s="2162"/>
      <c r="K40" s="66"/>
      <c r="L40" s="66"/>
      <c r="M40" s="66"/>
      <c r="N40" s="66"/>
      <c r="O40" s="66"/>
    </row>
    <row r="41" spans="1:15" ht="34.5" thickBot="1">
      <c r="A41" s="2103" t="s">
        <v>1203</v>
      </c>
      <c r="B41" s="2104"/>
      <c r="C41" s="2104"/>
      <c r="D41" s="2104"/>
      <c r="E41" s="2104"/>
      <c r="F41" s="2105"/>
      <c r="K41" s="66"/>
      <c r="L41" s="66"/>
      <c r="M41" s="66"/>
      <c r="N41" s="66"/>
      <c r="O41" s="66"/>
    </row>
    <row r="42" spans="1:15" ht="34.5" thickBot="1">
      <c r="A42" s="2163" t="s">
        <v>1204</v>
      </c>
      <c r="B42" s="2164"/>
      <c r="C42" s="2165"/>
      <c r="D42" s="2166" t="s">
        <v>1205</v>
      </c>
      <c r="E42" s="2167"/>
      <c r="F42" s="2168"/>
      <c r="K42" s="66"/>
      <c r="L42" s="66"/>
      <c r="M42" s="66"/>
      <c r="N42" s="66"/>
      <c r="O42" s="66"/>
    </row>
    <row r="43" spans="1:15" ht="34.5" thickBot="1">
      <c r="A43" s="2414"/>
      <c r="B43" s="2173"/>
      <c r="C43" s="2415"/>
      <c r="D43" s="2172"/>
      <c r="E43" s="2173"/>
      <c r="F43" s="2174"/>
      <c r="K43" s="66"/>
      <c r="L43" s="66"/>
      <c r="M43" s="66"/>
      <c r="N43" s="66"/>
      <c r="O43" s="66"/>
    </row>
    <row r="44" spans="1:15" ht="34.5" thickBot="1">
      <c r="A44" s="2414"/>
      <c r="B44" s="2173"/>
      <c r="C44" s="2415"/>
      <c r="D44" s="2172"/>
      <c r="E44" s="2173"/>
      <c r="F44" s="2174"/>
      <c r="K44" s="66"/>
      <c r="L44" s="66"/>
      <c r="M44" s="66"/>
      <c r="N44" s="66"/>
      <c r="O44" s="66"/>
    </row>
    <row r="45" spans="1:15" ht="34.5" thickBot="1">
      <c r="A45" s="2414"/>
      <c r="B45" s="2173"/>
      <c r="C45" s="2415"/>
      <c r="D45" s="2172"/>
      <c r="E45" s="2173"/>
      <c r="F45" s="2174"/>
      <c r="K45" s="66"/>
      <c r="L45" s="66"/>
      <c r="M45" s="66"/>
      <c r="N45" s="66"/>
      <c r="O45" s="66"/>
    </row>
    <row r="46" spans="1:15" ht="34.5" thickBot="1">
      <c r="A46" s="2414"/>
      <c r="B46" s="2173"/>
      <c r="C46" s="2415"/>
      <c r="D46" s="920"/>
      <c r="E46" s="921"/>
      <c r="F46" s="922"/>
      <c r="K46" s="66"/>
      <c r="L46" s="66"/>
      <c r="M46" s="66"/>
      <c r="N46" s="66"/>
      <c r="O46" s="66"/>
    </row>
    <row r="47" spans="1:15" ht="34.5" thickBot="1">
      <c r="A47" s="2414"/>
      <c r="B47" s="2173"/>
      <c r="C47" s="2415"/>
      <c r="D47" s="2172"/>
      <c r="E47" s="2173"/>
      <c r="F47" s="2174"/>
      <c r="K47" s="66"/>
      <c r="L47" s="66"/>
      <c r="M47" s="66"/>
      <c r="N47" s="66"/>
      <c r="O47" s="66"/>
    </row>
    <row r="48" spans="1:15" ht="34.5" thickBot="1">
      <c r="A48" s="2414"/>
      <c r="B48" s="2173"/>
      <c r="C48" s="2415"/>
      <c r="D48" s="2172"/>
      <c r="E48" s="2173"/>
      <c r="F48" s="2174"/>
      <c r="K48" s="66"/>
      <c r="L48" s="66"/>
      <c r="M48" s="66"/>
      <c r="N48" s="66"/>
      <c r="O48" s="66"/>
    </row>
    <row r="49" spans="1:15" ht="34.5" thickBot="1">
      <c r="A49" s="2072" t="s">
        <v>1206</v>
      </c>
      <c r="B49" s="2073"/>
      <c r="C49" s="2073"/>
      <c r="D49" s="2073"/>
      <c r="E49" s="2073"/>
      <c r="F49" s="2074"/>
      <c r="K49" s="66"/>
      <c r="L49" s="66"/>
      <c r="M49" s="66"/>
      <c r="N49" s="66"/>
      <c r="O49" s="66"/>
    </row>
    <row r="50" spans="1:15" ht="34.5" thickBot="1">
      <c r="A50" s="2103" t="s">
        <v>1207</v>
      </c>
      <c r="B50" s="2104"/>
      <c r="C50" s="2104"/>
      <c r="D50" s="2104"/>
      <c r="E50" s="2104"/>
      <c r="F50" s="2105"/>
      <c r="K50" s="66"/>
      <c r="L50" s="66"/>
      <c r="M50" s="66"/>
      <c r="N50" s="66"/>
      <c r="O50" s="66"/>
    </row>
    <row r="51" spans="1:15" ht="34.5" thickBot="1">
      <c r="A51" s="2013" t="s">
        <v>1208</v>
      </c>
      <c r="B51" s="2013"/>
      <c r="C51" s="2013"/>
      <c r="D51" s="350" t="s">
        <v>1209</v>
      </c>
      <c r="E51" s="350">
        <v>2018</v>
      </c>
      <c r="F51" s="350">
        <v>2019</v>
      </c>
      <c r="K51" s="66"/>
      <c r="L51" s="66"/>
      <c r="M51" s="66"/>
      <c r="N51" s="66"/>
      <c r="O51" s="66"/>
    </row>
    <row r="52" spans="1:15" ht="34.5" thickBot="1">
      <c r="A52" s="2175" t="s">
        <v>1055</v>
      </c>
      <c r="B52" s="2175"/>
      <c r="C52" s="2175"/>
      <c r="D52" s="351"/>
      <c r="E52" s="351"/>
      <c r="F52" s="351"/>
      <c r="K52" s="66"/>
      <c r="L52" s="66"/>
      <c r="M52" s="66"/>
      <c r="N52" s="66"/>
      <c r="O52" s="66"/>
    </row>
    <row r="53" spans="1:15" ht="34.5" thickBot="1">
      <c r="A53" s="2176" t="s">
        <v>56</v>
      </c>
      <c r="B53" s="2177"/>
      <c r="C53" s="2178"/>
      <c r="D53" s="351"/>
      <c r="E53" s="351"/>
      <c r="F53" s="351"/>
      <c r="K53" s="66"/>
      <c r="L53" s="66"/>
      <c r="M53" s="66"/>
      <c r="N53" s="66"/>
      <c r="O53" s="66"/>
    </row>
    <row r="54" spans="1:15" ht="34.5" thickBot="1">
      <c r="A54" s="2176" t="s">
        <v>1198</v>
      </c>
      <c r="B54" s="2177"/>
      <c r="C54" s="2178"/>
      <c r="D54" s="351"/>
      <c r="E54" s="351"/>
      <c r="F54" s="351"/>
      <c r="K54" s="66"/>
      <c r="L54" s="66"/>
      <c r="M54" s="66"/>
      <c r="N54" s="66"/>
      <c r="O54" s="66"/>
    </row>
    <row r="55" spans="1:15" ht="34.5" thickBot="1">
      <c r="A55" s="2013" t="s">
        <v>1213</v>
      </c>
      <c r="B55" s="2013"/>
      <c r="C55" s="2013"/>
      <c r="D55" s="350" t="s">
        <v>1209</v>
      </c>
      <c r="E55" s="350">
        <v>2018</v>
      </c>
      <c r="F55" s="350">
        <v>2019</v>
      </c>
      <c r="K55" s="66"/>
      <c r="L55" s="66"/>
      <c r="M55" s="66"/>
      <c r="N55" s="66"/>
      <c r="O55" s="66"/>
    </row>
    <row r="56" spans="1:15" ht="34.5" thickBot="1">
      <c r="A56" s="2121" t="s">
        <v>1295</v>
      </c>
      <c r="B56" s="2121"/>
      <c r="C56" s="2121"/>
      <c r="D56" s="351"/>
      <c r="E56" s="351"/>
      <c r="F56" s="351"/>
      <c r="K56" s="66"/>
      <c r="L56" s="66"/>
      <c r="M56" s="66"/>
      <c r="N56" s="66"/>
      <c r="O56" s="66"/>
    </row>
    <row r="57" spans="1:15" ht="34.5" thickBot="1">
      <c r="A57" s="2121" t="s">
        <v>1296</v>
      </c>
      <c r="B57" s="2121"/>
      <c r="C57" s="2121"/>
      <c r="D57" s="351"/>
      <c r="E57" s="351"/>
      <c r="F57" s="351"/>
      <c r="K57" s="66"/>
      <c r="L57" s="66"/>
      <c r="M57" s="66"/>
      <c r="N57" s="66"/>
      <c r="O57" s="66"/>
    </row>
    <row r="58" spans="1:15" ht="34.5" thickBot="1">
      <c r="A58" s="2121" t="s">
        <v>1297</v>
      </c>
      <c r="B58" s="2121"/>
      <c r="C58" s="2121"/>
      <c r="D58" s="351"/>
      <c r="E58" s="351"/>
      <c r="F58" s="351"/>
      <c r="K58" s="66"/>
      <c r="L58" s="66"/>
      <c r="M58" s="66"/>
      <c r="N58" s="66"/>
      <c r="O58" s="66"/>
    </row>
    <row r="59" spans="1:15" ht="34.5" thickBot="1">
      <c r="A59" s="2072" t="s">
        <v>1217</v>
      </c>
      <c r="B59" s="2073"/>
      <c r="C59" s="2073"/>
      <c r="D59" s="2073"/>
      <c r="E59" s="2073"/>
      <c r="F59" s="2074"/>
      <c r="K59" s="66"/>
      <c r="L59" s="66"/>
      <c r="M59" s="66"/>
      <c r="N59" s="66"/>
      <c r="O59" s="66"/>
    </row>
    <row r="60" spans="1:15" ht="34.5" thickBot="1">
      <c r="A60" s="2103" t="s">
        <v>1218</v>
      </c>
      <c r="B60" s="2104"/>
      <c r="C60" s="2104"/>
      <c r="D60" s="2104"/>
      <c r="E60" s="2104"/>
      <c r="F60" s="2105"/>
      <c r="K60" s="66"/>
      <c r="L60" s="66"/>
      <c r="M60" s="66"/>
      <c r="N60" s="66"/>
      <c r="O60" s="66"/>
    </row>
    <row r="61" spans="1:15" ht="48" customHeight="1" thickBot="1">
      <c r="A61" s="2118" t="s">
        <v>2214</v>
      </c>
      <c r="B61" s="2119"/>
      <c r="C61" s="2119"/>
      <c r="D61" s="923"/>
      <c r="E61" s="923"/>
      <c r="F61" s="924"/>
      <c r="K61" s="66"/>
      <c r="L61" s="66"/>
      <c r="M61" s="66"/>
      <c r="N61" s="66"/>
      <c r="O61" s="66"/>
    </row>
    <row r="62" spans="1:15" ht="34.5" thickBot="1">
      <c r="A62" s="2115" t="s">
        <v>1222</v>
      </c>
      <c r="B62" s="2116"/>
      <c r="C62" s="2116"/>
      <c r="D62" s="2116"/>
      <c r="E62" s="2117"/>
      <c r="F62" s="925"/>
      <c r="K62" s="66"/>
      <c r="L62" s="66"/>
      <c r="M62" s="66"/>
      <c r="N62" s="66"/>
      <c r="O62" s="66"/>
    </row>
    <row r="63" spans="1:15" ht="34.5" thickBot="1">
      <c r="A63" s="926" t="s">
        <v>1223</v>
      </c>
      <c r="B63" s="927"/>
      <c r="C63" s="927"/>
      <c r="D63" s="927"/>
      <c r="E63" s="927"/>
      <c r="F63" s="928"/>
      <c r="K63" s="66"/>
      <c r="L63" s="66"/>
      <c r="M63" s="66"/>
      <c r="N63" s="66"/>
      <c r="O63" s="66"/>
    </row>
    <row r="64" spans="1:15" ht="34.5" thickBot="1">
      <c r="A64" s="2112" t="s">
        <v>2198</v>
      </c>
      <c r="B64" s="2113"/>
      <c r="C64" s="2113"/>
      <c r="D64" s="2113"/>
      <c r="E64" s="2114"/>
      <c r="F64" s="929"/>
      <c r="K64" s="66"/>
      <c r="L64" s="66"/>
      <c r="M64" s="66"/>
      <c r="N64" s="66"/>
      <c r="O64" s="66"/>
    </row>
    <row r="65" spans="1:15" ht="34.5" thickBot="1">
      <c r="A65" s="2112" t="s">
        <v>2199</v>
      </c>
      <c r="B65" s="2113"/>
      <c r="C65" s="2113"/>
      <c r="D65" s="2113"/>
      <c r="E65" s="2114"/>
      <c r="F65" s="929"/>
      <c r="K65" s="66"/>
      <c r="L65" s="66"/>
      <c r="M65" s="66"/>
      <c r="N65" s="66"/>
      <c r="O65" s="66"/>
    </row>
    <row r="66" spans="1:15" ht="34.5" thickBot="1">
      <c r="A66" s="2112" t="s">
        <v>2200</v>
      </c>
      <c r="B66" s="2113"/>
      <c r="C66" s="2113"/>
      <c r="D66" s="2113"/>
      <c r="E66" s="2114"/>
      <c r="F66" s="929"/>
      <c r="K66" s="66"/>
      <c r="L66" s="66"/>
      <c r="M66" s="66"/>
      <c r="N66" s="66"/>
      <c r="O66" s="66"/>
    </row>
    <row r="67" spans="1:15" ht="34.5" thickBot="1">
      <c r="A67" s="2112" t="s">
        <v>2201</v>
      </c>
      <c r="B67" s="2113"/>
      <c r="C67" s="2113"/>
      <c r="D67" s="2113"/>
      <c r="E67" s="2114"/>
      <c r="F67" s="929"/>
      <c r="K67" s="66"/>
      <c r="L67" s="66"/>
      <c r="M67" s="66"/>
      <c r="N67" s="66"/>
      <c r="O67" s="66"/>
    </row>
    <row r="68" spans="1:15" ht="34.5" thickBot="1">
      <c r="A68" s="2112" t="s">
        <v>2202</v>
      </c>
      <c r="B68" s="2113"/>
      <c r="C68" s="2113"/>
      <c r="D68" s="2113"/>
      <c r="E68" s="2114"/>
      <c r="F68" s="929"/>
      <c r="K68" s="66"/>
      <c r="L68" s="66"/>
      <c r="M68" s="66"/>
      <c r="N68" s="66"/>
      <c r="O68" s="66"/>
    </row>
    <row r="69" spans="1:15" ht="34.5" thickBot="1">
      <c r="A69" s="2112" t="s">
        <v>2190</v>
      </c>
      <c r="B69" s="2113"/>
      <c r="C69" s="2113"/>
      <c r="D69" s="2113"/>
      <c r="E69" s="2114"/>
      <c r="F69" s="929"/>
      <c r="K69" s="66"/>
      <c r="L69" s="66"/>
      <c r="M69" s="66"/>
      <c r="N69" s="66"/>
      <c r="O69" s="66"/>
    </row>
    <row r="70" spans="1:15" ht="34.5" thickBot="1">
      <c r="A70" s="2112" t="s">
        <v>2191</v>
      </c>
      <c r="B70" s="2113"/>
      <c r="C70" s="2113"/>
      <c r="D70" s="2113"/>
      <c r="E70" s="2114"/>
      <c r="F70" s="929"/>
      <c r="K70" s="66"/>
      <c r="L70" s="66"/>
      <c r="M70" s="66"/>
      <c r="N70" s="66"/>
      <c r="O70" s="66"/>
    </row>
    <row r="71" spans="1:15" ht="34.5" thickBot="1">
      <c r="A71" s="2112" t="s">
        <v>2192</v>
      </c>
      <c r="B71" s="2113"/>
      <c r="C71" s="2113"/>
      <c r="D71" s="2113"/>
      <c r="E71" s="2114"/>
      <c r="F71" s="929"/>
      <c r="K71" s="66"/>
      <c r="L71" s="66"/>
      <c r="M71" s="66"/>
      <c r="N71" s="66"/>
      <c r="O71" s="66"/>
    </row>
    <row r="72" spans="1:15" ht="34.5" thickBot="1">
      <c r="A72" s="2112" t="s">
        <v>2193</v>
      </c>
      <c r="B72" s="2113"/>
      <c r="C72" s="2113"/>
      <c r="D72" s="2113"/>
      <c r="E72" s="2114"/>
      <c r="F72" s="929"/>
      <c r="K72" s="66"/>
      <c r="L72" s="66"/>
      <c r="M72" s="66"/>
      <c r="N72" s="66"/>
      <c r="O72" s="66"/>
    </row>
    <row r="73" spans="1:15" ht="34.5" thickBot="1">
      <c r="A73" s="2112" t="s">
        <v>2194</v>
      </c>
      <c r="B73" s="2113"/>
      <c r="C73" s="2113"/>
      <c r="D73" s="2113"/>
      <c r="E73" s="2114"/>
      <c r="F73" s="929"/>
      <c r="K73" s="66"/>
      <c r="L73" s="66"/>
      <c r="M73" s="66"/>
      <c r="N73" s="66"/>
      <c r="O73" s="66"/>
    </row>
    <row r="74" spans="1:15" ht="34.5" thickBot="1">
      <c r="A74" s="2112" t="s">
        <v>2195</v>
      </c>
      <c r="B74" s="2113"/>
      <c r="C74" s="2113"/>
      <c r="D74" s="2113"/>
      <c r="E74" s="2114"/>
      <c r="F74" s="929"/>
      <c r="K74" s="66"/>
      <c r="L74" s="66"/>
      <c r="M74" s="66"/>
      <c r="N74" s="66"/>
      <c r="O74" s="66"/>
    </row>
    <row r="75" spans="1:15" ht="34.5" thickBot="1">
      <c r="A75" s="2112" t="s">
        <v>2196</v>
      </c>
      <c r="B75" s="2113"/>
      <c r="C75" s="2113"/>
      <c r="D75" s="2113"/>
      <c r="E75" s="2114"/>
      <c r="F75" s="929"/>
      <c r="K75" s="66"/>
      <c r="L75" s="66"/>
      <c r="M75" s="66"/>
      <c r="N75" s="66"/>
      <c r="O75" s="66"/>
    </row>
    <row r="76" spans="1:15" ht="34.5" thickBot="1">
      <c r="A76" s="2072" t="s">
        <v>1224</v>
      </c>
      <c r="B76" s="2073"/>
      <c r="C76" s="2073"/>
      <c r="D76" s="2073"/>
      <c r="E76" s="2073"/>
      <c r="F76" s="2074"/>
      <c r="K76" s="66"/>
      <c r="L76" s="66"/>
      <c r="M76" s="66"/>
      <c r="N76" s="66"/>
      <c r="O76" s="66"/>
    </row>
    <row r="77" spans="1:15" ht="34.5" thickBot="1">
      <c r="A77" s="2103" t="s">
        <v>1225</v>
      </c>
      <c r="B77" s="2104"/>
      <c r="C77" s="2104"/>
      <c r="D77" s="2104"/>
      <c r="E77" s="2104"/>
      <c r="F77" s="2105"/>
      <c r="K77" s="66"/>
      <c r="L77" s="66"/>
      <c r="M77" s="66"/>
      <c r="N77" s="66"/>
      <c r="O77" s="66"/>
    </row>
    <row r="78" spans="1:15" ht="34.5" thickBot="1">
      <c r="A78" s="2411"/>
      <c r="B78" s="2412"/>
      <c r="C78" s="2412"/>
      <c r="D78" s="2412"/>
      <c r="E78" s="2412"/>
      <c r="F78" s="2413"/>
      <c r="K78" s="66"/>
      <c r="L78" s="66"/>
      <c r="M78" s="66"/>
      <c r="N78" s="66"/>
      <c r="O78" s="66"/>
    </row>
    <row r="79" spans="1:15" ht="34.5" thickBot="1">
      <c r="A79" s="2411"/>
      <c r="B79" s="2412"/>
      <c r="C79" s="2412"/>
      <c r="D79" s="2412"/>
      <c r="E79" s="2412"/>
      <c r="F79" s="2413"/>
      <c r="K79" s="66"/>
      <c r="L79" s="66"/>
      <c r="M79" s="66"/>
      <c r="N79" s="66"/>
      <c r="O79" s="66"/>
    </row>
    <row r="80" spans="1:15" ht="34.5" thickBot="1">
      <c r="A80" s="2411"/>
      <c r="B80" s="2412"/>
      <c r="C80" s="2412"/>
      <c r="D80" s="2412"/>
      <c r="E80" s="2412"/>
      <c r="F80" s="2413"/>
      <c r="K80" s="66"/>
      <c r="L80" s="66"/>
      <c r="M80" s="66"/>
      <c r="N80" s="66"/>
      <c r="O80" s="66"/>
    </row>
    <row r="81" spans="1:15" ht="34.5" thickBot="1">
      <c r="A81" s="2072" t="s">
        <v>1229</v>
      </c>
      <c r="B81" s="2073"/>
      <c r="C81" s="2073"/>
      <c r="D81" s="2073"/>
      <c r="E81" s="2073"/>
      <c r="F81" s="2074"/>
      <c r="K81" s="66"/>
      <c r="L81" s="66"/>
      <c r="M81" s="66"/>
      <c r="N81" s="66"/>
      <c r="O81" s="66"/>
    </row>
    <row r="82" spans="1:15" ht="34.5" thickBot="1">
      <c r="A82" s="2103" t="s">
        <v>1230</v>
      </c>
      <c r="B82" s="2104"/>
      <c r="C82" s="2104"/>
      <c r="D82" s="2104"/>
      <c r="E82" s="2104"/>
      <c r="F82" s="2105"/>
      <c r="K82" s="66"/>
      <c r="L82" s="66"/>
      <c r="M82" s="66"/>
      <c r="N82" s="66"/>
      <c r="O82" s="66"/>
    </row>
    <row r="83" spans="1:15" ht="34.5" thickBot="1">
      <c r="A83" s="2106" t="s">
        <v>2215</v>
      </c>
      <c r="B83" s="2107"/>
      <c r="C83" s="2108"/>
      <c r="D83" s="930" t="s">
        <v>1470</v>
      </c>
      <c r="E83" s="931"/>
      <c r="F83" s="932"/>
      <c r="K83" s="66"/>
      <c r="L83" s="66"/>
      <c r="M83" s="66"/>
      <c r="N83" s="66"/>
      <c r="O83" s="66"/>
    </row>
    <row r="84" spans="1:15" ht="34.5" thickBot="1">
      <c r="A84" s="2072" t="s">
        <v>1344</v>
      </c>
      <c r="B84" s="2073"/>
      <c r="C84" s="2073"/>
      <c r="D84" s="2073"/>
      <c r="E84" s="2073"/>
      <c r="F84" s="2074"/>
      <c r="K84" s="66"/>
      <c r="L84" s="66"/>
      <c r="M84" s="66"/>
      <c r="N84" s="66"/>
      <c r="O84" s="66"/>
    </row>
    <row r="85" spans="1:15" ht="34.5" thickBot="1">
      <c r="A85" s="933" t="s">
        <v>1234</v>
      </c>
      <c r="B85" s="934"/>
      <c r="C85" s="934"/>
      <c r="D85" s="934"/>
      <c r="E85" s="934"/>
      <c r="F85" s="935"/>
      <c r="K85" s="66"/>
      <c r="L85" s="66"/>
      <c r="M85" s="66"/>
      <c r="N85" s="66"/>
      <c r="O85" s="66"/>
    </row>
    <row r="86" spans="1:15" ht="34.5" thickBot="1">
      <c r="A86" s="2094" t="s">
        <v>1235</v>
      </c>
      <c r="B86" s="2095"/>
      <c r="C86" s="2096"/>
      <c r="D86" s="2094" t="s">
        <v>1236</v>
      </c>
      <c r="E86" s="2095"/>
      <c r="F86" s="2096"/>
      <c r="K86" s="66"/>
      <c r="L86" s="66"/>
      <c r="M86" s="66"/>
      <c r="N86" s="66"/>
      <c r="O86" s="66"/>
    </row>
    <row r="87" spans="1:15" ht="34.5" thickBot="1">
      <c r="A87" s="2097" t="s">
        <v>1237</v>
      </c>
      <c r="B87" s="2098"/>
      <c r="C87" s="2098"/>
      <c r="D87" s="2097" t="s">
        <v>1238</v>
      </c>
      <c r="E87" s="2098"/>
      <c r="F87" s="2099"/>
      <c r="K87" s="66"/>
      <c r="L87" s="66"/>
      <c r="M87" s="66"/>
      <c r="N87" s="66"/>
      <c r="O87" s="66"/>
    </row>
    <row r="88" spans="1:15" ht="34.5" thickBot="1">
      <c r="A88" s="354" t="s">
        <v>1239</v>
      </c>
      <c r="B88" s="355" t="s">
        <v>1240</v>
      </c>
      <c r="C88" s="2086" t="s">
        <v>1241</v>
      </c>
      <c r="D88" s="354" t="s">
        <v>1239</v>
      </c>
      <c r="E88" s="355" t="s">
        <v>1240</v>
      </c>
      <c r="F88" s="2086" t="s">
        <v>1242</v>
      </c>
      <c r="K88" s="66"/>
      <c r="L88" s="66"/>
      <c r="M88" s="66"/>
      <c r="N88" s="66"/>
      <c r="O88" s="66"/>
    </row>
    <row r="89" spans="1:15" ht="34.5" thickBot="1">
      <c r="A89" s="354" t="s">
        <v>1243</v>
      </c>
      <c r="B89" s="355" t="s">
        <v>1243</v>
      </c>
      <c r="C89" s="2087"/>
      <c r="D89" s="354" t="s">
        <v>1244</v>
      </c>
      <c r="E89" s="355" t="s">
        <v>1244</v>
      </c>
      <c r="F89" s="2087"/>
      <c r="K89" s="66"/>
      <c r="L89" s="66"/>
      <c r="M89" s="66"/>
      <c r="N89" s="66"/>
      <c r="O89" s="66"/>
    </row>
    <row r="90" spans="1:15" ht="34.5" thickBot="1">
      <c r="A90" s="356"/>
      <c r="B90" s="356"/>
      <c r="C90" s="357"/>
      <c r="D90" s="358"/>
      <c r="E90" s="358"/>
      <c r="F90" s="359"/>
      <c r="K90" s="66"/>
      <c r="L90" s="66"/>
      <c r="M90" s="66"/>
      <c r="N90" s="66"/>
      <c r="O90" s="66"/>
    </row>
    <row r="91" spans="1:15" ht="34.5" thickBot="1">
      <c r="A91" s="936"/>
      <c r="B91" s="937"/>
      <c r="C91" s="937"/>
      <c r="D91" s="937"/>
      <c r="E91" s="937"/>
      <c r="F91" s="938"/>
      <c r="K91" s="66"/>
      <c r="L91" s="66"/>
      <c r="M91" s="66"/>
      <c r="N91" s="66"/>
      <c r="O91" s="66"/>
    </row>
    <row r="92" spans="1:15" ht="34.5" thickBot="1">
      <c r="A92" s="2088" t="s">
        <v>1245</v>
      </c>
      <c r="B92" s="2089"/>
      <c r="C92" s="2089"/>
      <c r="D92" s="2089"/>
      <c r="E92" s="2089"/>
      <c r="F92" s="2090"/>
      <c r="K92" s="66"/>
      <c r="L92" s="66"/>
      <c r="M92" s="66"/>
      <c r="N92" s="66"/>
      <c r="O92" s="66"/>
    </row>
    <row r="93" spans="1:15" ht="34.5" thickBot="1">
      <c r="A93" s="2091" t="s">
        <v>1246</v>
      </c>
      <c r="B93" s="2092"/>
      <c r="C93" s="2091" t="s">
        <v>1247</v>
      </c>
      <c r="D93" s="2092"/>
      <c r="E93" s="2091" t="s">
        <v>1248</v>
      </c>
      <c r="F93" s="2093"/>
      <c r="K93" s="66"/>
      <c r="L93" s="66"/>
      <c r="M93" s="66"/>
      <c r="N93" s="66"/>
      <c r="O93" s="66"/>
    </row>
    <row r="94" spans="1:15" ht="34.5" thickBot="1">
      <c r="A94" s="2081"/>
      <c r="B94" s="2082"/>
      <c r="C94" s="2081"/>
      <c r="D94" s="2082"/>
      <c r="E94" s="2081"/>
      <c r="F94" s="2082"/>
      <c r="K94" s="66"/>
      <c r="L94" s="66"/>
      <c r="M94" s="66"/>
      <c r="N94" s="66"/>
      <c r="O94" s="66"/>
    </row>
    <row r="95" spans="1:15" ht="34.5" thickBot="1">
      <c r="A95" s="939"/>
      <c r="B95" s="939"/>
      <c r="C95" s="940"/>
      <c r="D95" s="940"/>
      <c r="E95" s="940"/>
      <c r="F95" s="940"/>
      <c r="K95" s="66"/>
      <c r="L95" s="66"/>
      <c r="M95" s="66"/>
      <c r="N95" s="66"/>
      <c r="O95" s="66"/>
    </row>
    <row r="96" spans="1:15" ht="34.5" thickBot="1">
      <c r="A96" s="2083" t="s">
        <v>1249</v>
      </c>
      <c r="B96" s="2084"/>
      <c r="C96" s="2084"/>
      <c r="D96" s="2084"/>
      <c r="E96" s="2084"/>
      <c r="F96" s="2085"/>
      <c r="K96" s="66"/>
      <c r="L96" s="66"/>
      <c r="M96" s="66"/>
      <c r="N96" s="66"/>
      <c r="O96" s="66"/>
    </row>
    <row r="97" spans="1:15" ht="33.75">
      <c r="A97" s="941"/>
      <c r="B97" s="938"/>
      <c r="C97" s="938"/>
      <c r="D97" s="938"/>
      <c r="E97" s="938"/>
      <c r="F97" s="942"/>
      <c r="K97" s="66"/>
      <c r="L97" s="66"/>
      <c r="M97" s="66"/>
      <c r="N97" s="66"/>
      <c r="O97" s="66"/>
    </row>
    <row r="98" spans="1:15" ht="33.75">
      <c r="A98" s="941" t="s">
        <v>1309</v>
      </c>
      <c r="B98" s="938"/>
      <c r="C98" s="938"/>
      <c r="D98" s="938"/>
      <c r="E98" s="938"/>
      <c r="F98" s="942"/>
      <c r="K98" s="66"/>
      <c r="L98" s="66"/>
      <c r="M98" s="66"/>
      <c r="N98" s="66"/>
      <c r="O98" s="66"/>
    </row>
    <row r="99" spans="1:15" ht="33.75">
      <c r="A99" s="941" t="s">
        <v>1310</v>
      </c>
      <c r="B99" s="938"/>
      <c r="C99" s="938"/>
      <c r="D99" s="938"/>
      <c r="E99" s="938"/>
      <c r="F99" s="942"/>
      <c r="K99" s="66"/>
      <c r="L99" s="66"/>
      <c r="M99" s="66"/>
      <c r="N99" s="66"/>
      <c r="O99" s="66"/>
    </row>
    <row r="100" spans="1:15" ht="33.75">
      <c r="A100" s="941" t="s">
        <v>1311</v>
      </c>
      <c r="B100" s="938"/>
      <c r="C100" s="938"/>
      <c r="D100" s="938"/>
      <c r="E100" s="938"/>
      <c r="F100" s="942"/>
      <c r="K100" s="66"/>
      <c r="L100" s="66"/>
      <c r="M100" s="66"/>
      <c r="N100" s="66"/>
      <c r="O100" s="66"/>
    </row>
    <row r="101" spans="1:15" ht="34.5" thickBot="1">
      <c r="A101" s="941" t="s">
        <v>1312</v>
      </c>
      <c r="B101" s="938"/>
      <c r="C101" s="938"/>
      <c r="D101" s="938"/>
      <c r="E101" s="938"/>
      <c r="F101" s="942"/>
      <c r="K101" s="66"/>
      <c r="L101" s="66"/>
      <c r="M101" s="66"/>
      <c r="N101" s="66"/>
      <c r="O101" s="66"/>
    </row>
    <row r="102" spans="1:15" ht="34.5" thickBot="1">
      <c r="A102" s="2072" t="s">
        <v>1250</v>
      </c>
      <c r="B102" s="2073"/>
      <c r="C102" s="2073"/>
      <c r="D102" s="2073"/>
      <c r="E102" s="2073"/>
      <c r="F102" s="2074"/>
      <c r="K102" s="66"/>
      <c r="L102" s="66"/>
      <c r="M102" s="66"/>
      <c r="N102" s="66"/>
      <c r="O102" s="66"/>
    </row>
    <row r="103" spans="1:15" ht="34.5" thickBot="1">
      <c r="A103" s="2075" t="s">
        <v>1251</v>
      </c>
      <c r="B103" s="2076"/>
      <c r="C103" s="2077"/>
      <c r="D103" s="943" t="s">
        <v>1252</v>
      </c>
      <c r="E103" s="944" t="s">
        <v>1253</v>
      </c>
      <c r="F103" s="945" t="s">
        <v>1254</v>
      </c>
      <c r="K103" s="66"/>
      <c r="L103" s="66"/>
      <c r="M103" s="66"/>
      <c r="N103" s="66"/>
      <c r="O103" s="66"/>
    </row>
    <row r="104" spans="1:15" ht="42.75" customHeight="1" thickBot="1">
      <c r="A104" s="2078" t="s">
        <v>1052</v>
      </c>
      <c r="B104" s="2079"/>
      <c r="C104" s="2080"/>
      <c r="D104" s="769" t="s">
        <v>1178</v>
      </c>
      <c r="E104" s="946"/>
      <c r="F104" s="947"/>
      <c r="K104" s="66"/>
      <c r="L104" s="66"/>
      <c r="M104" s="66"/>
      <c r="N104" s="66"/>
      <c r="O104" s="66"/>
    </row>
    <row r="105" spans="1:15" ht="42.75" customHeight="1" thickBot="1">
      <c r="A105" s="2069" t="s">
        <v>859</v>
      </c>
      <c r="B105" s="2070"/>
      <c r="C105" s="2071"/>
      <c r="D105" s="948" t="s">
        <v>1314</v>
      </c>
      <c r="E105" s="946"/>
      <c r="F105" s="947"/>
      <c r="K105" s="66"/>
      <c r="L105" s="66"/>
      <c r="M105" s="66"/>
      <c r="N105" s="66"/>
      <c r="O105" s="66"/>
    </row>
    <row r="106" spans="1:15" ht="42.75" customHeight="1" thickBot="1">
      <c r="A106" s="2069" t="s">
        <v>1407</v>
      </c>
      <c r="B106" s="2070"/>
      <c r="C106" s="2071"/>
      <c r="D106" s="948" t="s">
        <v>1316</v>
      </c>
      <c r="E106" s="946"/>
      <c r="F106" s="947"/>
      <c r="K106" s="66"/>
      <c r="L106" s="66"/>
      <c r="M106" s="66"/>
      <c r="N106" s="66"/>
      <c r="O106" s="66"/>
    </row>
    <row r="107" spans="1:15" ht="39.75" customHeight="1" thickBot="1">
      <c r="A107" s="2069"/>
      <c r="B107" s="2070"/>
      <c r="C107" s="2071"/>
      <c r="D107" s="948" t="s">
        <v>1258</v>
      </c>
      <c r="E107" s="946"/>
      <c r="F107" s="947"/>
      <c r="K107" s="66"/>
      <c r="L107" s="66"/>
      <c r="M107" s="66"/>
      <c r="N107" s="66"/>
      <c r="O107" s="66"/>
    </row>
    <row r="108" spans="1:15" ht="45.75" customHeight="1" thickBot="1">
      <c r="A108" s="2069" t="s">
        <v>816</v>
      </c>
      <c r="B108" s="2070"/>
      <c r="C108" s="2071"/>
      <c r="D108" s="948" t="s">
        <v>1259</v>
      </c>
      <c r="E108" s="946"/>
      <c r="F108" s="947"/>
      <c r="K108" s="66"/>
      <c r="L108" s="66"/>
      <c r="M108" s="66"/>
      <c r="N108" s="66"/>
      <c r="O108" s="66"/>
    </row>
    <row r="109" spans="1:15" ht="61.5" customHeight="1" thickBot="1">
      <c r="A109" s="2069" t="s">
        <v>856</v>
      </c>
      <c r="B109" s="2070"/>
      <c r="C109" s="2071"/>
      <c r="D109" s="948" t="s">
        <v>1260</v>
      </c>
      <c r="E109" s="946"/>
      <c r="F109" s="947"/>
      <c r="K109" s="66"/>
      <c r="L109" s="66"/>
      <c r="M109" s="66"/>
      <c r="N109" s="66"/>
      <c r="O109" s="66"/>
    </row>
    <row r="110" spans="1:15" ht="34.5" thickBot="1">
      <c r="A110" s="2072" t="s">
        <v>1261</v>
      </c>
      <c r="B110" s="2073"/>
      <c r="C110" s="2073"/>
      <c r="D110" s="2073"/>
      <c r="E110" s="2073"/>
      <c r="F110" s="2074"/>
      <c r="K110" s="66"/>
      <c r="L110" s="66"/>
      <c r="M110" s="66"/>
      <c r="N110" s="66"/>
      <c r="O110" s="66"/>
    </row>
    <row r="111" spans="1:15" ht="34.5" thickBot="1">
      <c r="A111" s="2066" t="s">
        <v>1317</v>
      </c>
      <c r="B111" s="2067"/>
      <c r="C111" s="2067"/>
      <c r="D111" s="2067"/>
      <c r="E111" s="2067"/>
      <c r="F111" s="2068"/>
      <c r="K111" s="66"/>
      <c r="L111" s="66"/>
      <c r="M111" s="66"/>
      <c r="N111" s="66"/>
      <c r="O111" s="66"/>
    </row>
    <row r="112" spans="1:15" ht="34.5" thickBot="1">
      <c r="A112" s="2066" t="s">
        <v>1318</v>
      </c>
      <c r="B112" s="2067"/>
      <c r="C112" s="2067"/>
      <c r="D112" s="2067"/>
      <c r="E112" s="2067"/>
      <c r="F112" s="2068"/>
      <c r="K112" s="66"/>
      <c r="L112" s="66"/>
      <c r="M112" s="66"/>
      <c r="N112" s="66"/>
      <c r="O112" s="66"/>
    </row>
    <row r="113" spans="1:15" ht="34.5" thickBot="1">
      <c r="A113" s="2066" t="s">
        <v>1319</v>
      </c>
      <c r="B113" s="2067"/>
      <c r="C113" s="2067"/>
      <c r="D113" s="2067"/>
      <c r="E113" s="2067"/>
      <c r="F113" s="2068"/>
      <c r="K113" s="66"/>
      <c r="L113" s="66"/>
      <c r="M113" s="66"/>
      <c r="N113" s="66"/>
      <c r="O113" s="66"/>
    </row>
    <row r="114" spans="1:15" ht="34.5" thickBot="1">
      <c r="A114" s="2066" t="s">
        <v>1263</v>
      </c>
      <c r="B114" s="2067"/>
      <c r="C114" s="2067"/>
      <c r="D114" s="2067"/>
      <c r="E114" s="2067"/>
      <c r="F114" s="2068"/>
      <c r="K114" s="66"/>
      <c r="L114" s="66"/>
      <c r="M114" s="66"/>
      <c r="N114" s="66"/>
      <c r="O114" s="66"/>
    </row>
    <row r="115" spans="1:15" ht="34.5" thickBot="1">
      <c r="A115" s="2066" t="s">
        <v>1264</v>
      </c>
      <c r="B115" s="2067"/>
      <c r="C115" s="2067"/>
      <c r="D115" s="2067"/>
      <c r="E115" s="2067"/>
      <c r="F115" s="2068"/>
      <c r="K115" s="66"/>
      <c r="L115" s="66"/>
      <c r="M115" s="66"/>
      <c r="N115" s="66"/>
      <c r="O115" s="66"/>
    </row>
    <row r="116" spans="1:15" ht="33.75">
      <c r="A116" s="956"/>
      <c r="B116" s="956"/>
      <c r="C116" s="956"/>
      <c r="D116" s="956"/>
      <c r="E116" s="956"/>
      <c r="F116" s="956"/>
      <c r="K116" s="66"/>
      <c r="L116" s="66"/>
      <c r="M116" s="66"/>
      <c r="N116" s="66"/>
      <c r="O116" s="66"/>
    </row>
    <row r="117" spans="1:15" ht="33.75">
      <c r="A117" s="950" t="s">
        <v>2203</v>
      </c>
      <c r="B117" s="950"/>
      <c r="C117" s="950"/>
      <c r="D117" s="956"/>
      <c r="E117" s="956"/>
      <c r="F117" s="956"/>
      <c r="K117" s="66"/>
      <c r="L117" s="66"/>
      <c r="M117" s="66"/>
      <c r="N117" s="66"/>
      <c r="O117" s="66"/>
    </row>
    <row r="118" spans="1:15" ht="33.75">
      <c r="A118" s="951" t="s">
        <v>1113</v>
      </c>
      <c r="B118" s="952" t="s">
        <v>1265</v>
      </c>
      <c r="C118" s="952" t="s">
        <v>1266</v>
      </c>
      <c r="D118" s="956"/>
      <c r="E118" s="956"/>
      <c r="F118" s="956"/>
      <c r="K118" s="66"/>
      <c r="L118" s="66"/>
      <c r="M118" s="66"/>
      <c r="N118" s="66"/>
      <c r="O118" s="66"/>
    </row>
    <row r="119" spans="1:15" ht="33.75">
      <c r="A119" s="953" t="s">
        <v>1267</v>
      </c>
      <c r="B119" s="954" t="s">
        <v>24</v>
      </c>
      <c r="C119" s="954" t="s">
        <v>1268</v>
      </c>
      <c r="D119" s="956"/>
      <c r="E119" s="956"/>
      <c r="F119" s="956"/>
      <c r="K119" s="66"/>
      <c r="L119" s="66"/>
      <c r="M119" s="66"/>
      <c r="N119" s="66"/>
      <c r="O119" s="66"/>
    </row>
    <row r="120" spans="1:15" ht="39" customHeight="1">
      <c r="A120" s="957" t="s">
        <v>2197</v>
      </c>
      <c r="B120" s="955">
        <v>1</v>
      </c>
      <c r="C120" s="955">
        <v>12</v>
      </c>
      <c r="D120" s="956"/>
      <c r="E120" s="956"/>
      <c r="F120" s="956"/>
      <c r="K120" s="66"/>
      <c r="L120" s="66"/>
      <c r="M120" s="66"/>
      <c r="N120" s="66"/>
      <c r="O120" s="66"/>
    </row>
    <row r="121" spans="1:15" ht="33.75">
      <c r="A121" s="956"/>
      <c r="B121" s="956"/>
      <c r="C121" s="956"/>
      <c r="D121" s="956"/>
      <c r="E121" s="956"/>
      <c r="F121" s="956"/>
      <c r="K121" s="66"/>
      <c r="L121" s="66"/>
      <c r="M121" s="66"/>
      <c r="N121" s="66"/>
      <c r="O121" s="66"/>
    </row>
    <row r="122" spans="1:15" ht="33.75">
      <c r="A122" s="956"/>
      <c r="B122" s="956"/>
      <c r="C122" s="956"/>
      <c r="D122" s="956"/>
      <c r="E122" s="956"/>
      <c r="F122" s="956"/>
      <c r="K122" s="66"/>
      <c r="L122" s="66"/>
      <c r="M122" s="66"/>
      <c r="N122" s="66"/>
      <c r="O122" s="66"/>
    </row>
    <row r="123" spans="1:15" ht="33.75">
      <c r="A123" s="956"/>
      <c r="B123" s="956"/>
      <c r="C123" s="956"/>
      <c r="D123" s="956"/>
      <c r="E123" s="956"/>
      <c r="F123" s="956"/>
      <c r="K123" s="66"/>
      <c r="L123" s="66"/>
      <c r="M123" s="66"/>
      <c r="N123" s="66"/>
      <c r="O123" s="66"/>
    </row>
    <row r="124" spans="1:15" ht="33.75">
      <c r="A124" s="956"/>
      <c r="B124" s="956"/>
      <c r="C124" s="956"/>
      <c r="D124" s="956"/>
      <c r="E124" s="956"/>
      <c r="F124" s="956"/>
      <c r="K124" s="66"/>
      <c r="L124" s="66"/>
      <c r="M124" s="66"/>
      <c r="N124" s="66"/>
      <c r="O124" s="66"/>
    </row>
    <row r="125" spans="1:15" ht="33.75">
      <c r="A125" s="956"/>
      <c r="B125" s="956"/>
      <c r="C125" s="956"/>
      <c r="D125" s="956"/>
      <c r="E125" s="956"/>
      <c r="F125" s="956"/>
      <c r="K125" s="66"/>
      <c r="L125" s="66"/>
      <c r="M125" s="66"/>
      <c r="N125" s="66"/>
      <c r="O125" s="66"/>
    </row>
    <row r="126" spans="1:15" ht="33.75">
      <c r="A126" s="956"/>
      <c r="B126" s="956"/>
      <c r="C126" s="956"/>
      <c r="D126" s="956"/>
      <c r="E126" s="956"/>
      <c r="F126" s="956"/>
      <c r="K126" s="66"/>
      <c r="L126" s="66"/>
      <c r="M126" s="66"/>
      <c r="N126" s="66"/>
      <c r="O126" s="66"/>
    </row>
    <row r="127" spans="1:15" ht="33.75">
      <c r="A127" s="956"/>
      <c r="B127" s="956"/>
      <c r="C127" s="956"/>
      <c r="D127" s="956"/>
      <c r="E127" s="956"/>
      <c r="F127" s="956"/>
      <c r="K127" s="66"/>
      <c r="L127" s="66"/>
      <c r="M127" s="66"/>
      <c r="N127" s="66"/>
      <c r="O127" s="66"/>
    </row>
    <row r="128" spans="1:15" ht="33.75">
      <c r="A128" s="956"/>
      <c r="B128" s="956"/>
      <c r="C128" s="956"/>
      <c r="D128" s="956"/>
      <c r="E128" s="956"/>
      <c r="F128" s="956"/>
      <c r="K128" s="66"/>
      <c r="L128" s="66"/>
      <c r="M128" s="66"/>
      <c r="N128" s="66"/>
      <c r="O128" s="66"/>
    </row>
    <row r="129" spans="1:26" ht="39" customHeight="1"/>
    <row r="130" spans="1:26" ht="31.5" customHeight="1">
      <c r="A130" s="2425" t="s">
        <v>363</v>
      </c>
      <c r="B130" s="2426"/>
      <c r="C130" s="2426"/>
      <c r="D130" s="2426"/>
      <c r="E130" s="2426"/>
      <c r="F130" s="2426"/>
      <c r="G130" s="2426"/>
      <c r="H130" s="2426"/>
      <c r="I130" s="2426"/>
      <c r="J130" s="2426"/>
      <c r="K130" s="2426"/>
      <c r="L130" s="2426"/>
      <c r="M130" s="2426"/>
      <c r="N130" s="2426"/>
      <c r="O130" s="2426"/>
      <c r="P130" s="2426"/>
      <c r="Q130" s="2426"/>
      <c r="R130" s="2426"/>
      <c r="S130" s="2426"/>
      <c r="T130" s="2426"/>
      <c r="U130" s="2426"/>
      <c r="V130" s="2427"/>
    </row>
    <row r="131" spans="1:26" ht="26.25" customHeight="1">
      <c r="A131" s="2428" t="s">
        <v>1154</v>
      </c>
      <c r="B131" s="2428"/>
      <c r="C131" s="2428"/>
      <c r="D131" s="2428"/>
      <c r="E131" s="2428"/>
      <c r="F131" s="2428"/>
      <c r="G131" s="2428"/>
      <c r="H131" s="2428"/>
      <c r="I131" s="2428"/>
      <c r="J131" s="2428"/>
      <c r="K131" s="2428"/>
      <c r="L131" s="2428"/>
      <c r="M131" s="2428"/>
      <c r="N131" s="2428"/>
      <c r="O131" s="2428"/>
      <c r="P131" s="2428"/>
      <c r="Q131" s="2428"/>
      <c r="R131" s="2428"/>
      <c r="S131" s="2428"/>
      <c r="T131" s="2428"/>
      <c r="U131" s="2428"/>
      <c r="V131" s="2428"/>
    </row>
    <row r="132" spans="1:26" ht="45" customHeight="1">
      <c r="A132" s="1697" t="s">
        <v>0</v>
      </c>
      <c r="B132" s="1697"/>
      <c r="C132" s="1697"/>
      <c r="D132" s="1697"/>
      <c r="E132" s="1697"/>
      <c r="F132" s="1697"/>
      <c r="G132" s="1697"/>
      <c r="H132" s="1697"/>
      <c r="I132" s="1697"/>
      <c r="J132" s="2380" t="s">
        <v>858</v>
      </c>
      <c r="K132" s="2381"/>
      <c r="L132" s="2381"/>
      <c r="M132" s="2381"/>
      <c r="N132" s="2381"/>
      <c r="O132" s="2381"/>
      <c r="P132" s="2381"/>
      <c r="Q132" s="2381"/>
      <c r="R132" s="2381"/>
      <c r="S132" s="2381"/>
      <c r="T132" s="2381"/>
      <c r="U132" s="2381"/>
      <c r="V132" s="2382"/>
    </row>
    <row r="133" spans="1:26" ht="45" customHeight="1">
      <c r="A133" s="1697" t="s">
        <v>1</v>
      </c>
      <c r="B133" s="1697"/>
      <c r="C133" s="1697"/>
      <c r="D133" s="1697"/>
      <c r="E133" s="1697"/>
      <c r="F133" s="1697"/>
      <c r="G133" s="1697"/>
      <c r="H133" s="1697"/>
      <c r="I133" s="1697"/>
      <c r="J133" s="2380" t="s">
        <v>859</v>
      </c>
      <c r="K133" s="2381"/>
      <c r="L133" s="2381"/>
      <c r="M133" s="2381"/>
      <c r="N133" s="2381"/>
      <c r="O133" s="2381"/>
      <c r="P133" s="2381"/>
      <c r="Q133" s="2381"/>
      <c r="R133" s="2381"/>
      <c r="S133" s="2381"/>
      <c r="T133" s="2381"/>
      <c r="U133" s="2381"/>
      <c r="V133" s="2382"/>
    </row>
    <row r="134" spans="1:26" ht="45" customHeight="1">
      <c r="A134" s="1697" t="s">
        <v>2</v>
      </c>
      <c r="B134" s="1697"/>
      <c r="C134" s="1697"/>
      <c r="D134" s="1697"/>
      <c r="E134" s="1697"/>
      <c r="F134" s="1697"/>
      <c r="G134" s="1697"/>
      <c r="H134" s="1697"/>
      <c r="I134" s="1697"/>
      <c r="J134" s="2380" t="s">
        <v>58</v>
      </c>
      <c r="K134" s="2381"/>
      <c r="L134" s="2381"/>
      <c r="M134" s="2381"/>
      <c r="N134" s="2381"/>
      <c r="O134" s="2381"/>
      <c r="P134" s="2381"/>
      <c r="Q134" s="2381"/>
      <c r="R134" s="2381"/>
      <c r="S134" s="2381"/>
      <c r="T134" s="2381"/>
      <c r="U134" s="2381"/>
      <c r="V134" s="2382"/>
    </row>
    <row r="135" spans="1:26" ht="45" customHeight="1">
      <c r="A135" s="1697" t="s">
        <v>4</v>
      </c>
      <c r="B135" s="1697"/>
      <c r="C135" s="1697"/>
      <c r="D135" s="1697"/>
      <c r="E135" s="1697"/>
      <c r="F135" s="1697"/>
      <c r="G135" s="1697"/>
      <c r="H135" s="1697"/>
      <c r="I135" s="1697"/>
      <c r="J135" s="2380" t="s">
        <v>860</v>
      </c>
      <c r="K135" s="2381"/>
      <c r="L135" s="2381"/>
      <c r="M135" s="2381"/>
      <c r="N135" s="2381"/>
      <c r="O135" s="2381"/>
      <c r="P135" s="2381"/>
      <c r="Q135" s="2381"/>
      <c r="R135" s="2381"/>
      <c r="S135" s="2381"/>
      <c r="T135" s="2381"/>
      <c r="U135" s="2381"/>
      <c r="V135" s="2382"/>
      <c r="X135" s="52"/>
      <c r="Y135" s="52"/>
      <c r="Z135" s="52"/>
    </row>
    <row r="136" spans="1:26" ht="58.5" customHeight="1">
      <c r="A136" s="1697" t="s">
        <v>5</v>
      </c>
      <c r="B136" s="1697"/>
      <c r="C136" s="1697"/>
      <c r="D136" s="1697"/>
      <c r="E136" s="1697"/>
      <c r="F136" s="1697"/>
      <c r="G136" s="1697"/>
      <c r="H136" s="1697"/>
      <c r="I136" s="1697"/>
      <c r="J136" s="2380" t="s">
        <v>1087</v>
      </c>
      <c r="K136" s="2381"/>
      <c r="L136" s="2381"/>
      <c r="M136" s="2381"/>
      <c r="N136" s="2381"/>
      <c r="O136" s="2381"/>
      <c r="P136" s="2381"/>
      <c r="Q136" s="2381"/>
      <c r="R136" s="2381"/>
      <c r="S136" s="2381"/>
      <c r="T136" s="2381"/>
      <c r="U136" s="2381"/>
      <c r="V136" s="2382"/>
      <c r="X136" s="52"/>
      <c r="Y136" s="52"/>
      <c r="Z136" s="52"/>
    </row>
    <row r="137" spans="1:26" ht="45" customHeight="1">
      <c r="A137" s="1697" t="s">
        <v>6</v>
      </c>
      <c r="B137" s="1697"/>
      <c r="C137" s="1697"/>
      <c r="D137" s="1697"/>
      <c r="E137" s="1697"/>
      <c r="F137" s="1697"/>
      <c r="G137" s="1697"/>
      <c r="H137" s="1697"/>
      <c r="I137" s="1697"/>
      <c r="J137" s="2380" t="s">
        <v>109</v>
      </c>
      <c r="K137" s="2381"/>
      <c r="L137" s="2381"/>
      <c r="M137" s="2381"/>
      <c r="N137" s="2381"/>
      <c r="O137" s="2381"/>
      <c r="P137" s="2381"/>
      <c r="Q137" s="2381"/>
      <c r="R137" s="2381"/>
      <c r="S137" s="2381"/>
      <c r="T137" s="2381"/>
      <c r="U137" s="2381"/>
      <c r="V137" s="2382"/>
      <c r="X137" s="52"/>
      <c r="Y137" s="52"/>
      <c r="Z137" s="52"/>
    </row>
    <row r="138" spans="1:26" ht="50.25" customHeight="1">
      <c r="A138" s="1697" t="s">
        <v>8</v>
      </c>
      <c r="B138" s="1697"/>
      <c r="C138" s="1697"/>
      <c r="D138" s="1697"/>
      <c r="E138" s="1697"/>
      <c r="F138" s="1697"/>
      <c r="G138" s="1697"/>
      <c r="H138" s="1697"/>
      <c r="I138" s="1697"/>
      <c r="J138" s="2380" t="s">
        <v>56</v>
      </c>
      <c r="K138" s="2381"/>
      <c r="L138" s="2381"/>
      <c r="M138" s="2381"/>
      <c r="N138" s="2381"/>
      <c r="O138" s="2381"/>
      <c r="P138" s="2381"/>
      <c r="Q138" s="2381"/>
      <c r="R138" s="2381"/>
      <c r="S138" s="2381"/>
      <c r="T138" s="2381"/>
      <c r="U138" s="2381"/>
      <c r="V138" s="2382"/>
      <c r="X138" s="52"/>
      <c r="Y138" s="52"/>
      <c r="Z138" s="52"/>
    </row>
    <row r="139" spans="1:26" ht="45" customHeight="1">
      <c r="A139" s="1707" t="s">
        <v>9</v>
      </c>
      <c r="B139" s="1707"/>
      <c r="C139" s="1707"/>
      <c r="D139" s="1707"/>
      <c r="E139" s="1707"/>
      <c r="F139" s="1707"/>
      <c r="G139" s="1707"/>
      <c r="H139" s="1707"/>
      <c r="I139" s="1707"/>
      <c r="J139" s="2383" t="s">
        <v>2217</v>
      </c>
      <c r="K139" s="2384"/>
      <c r="L139" s="2384"/>
      <c r="M139" s="2384"/>
      <c r="N139" s="2384"/>
      <c r="O139" s="2384"/>
      <c r="P139" s="2384"/>
      <c r="Q139" s="2384"/>
      <c r="R139" s="2384"/>
      <c r="S139" s="2384"/>
      <c r="T139" s="2384"/>
      <c r="U139" s="2384"/>
      <c r="V139" s="2385"/>
      <c r="X139" s="52"/>
      <c r="Y139" s="52"/>
      <c r="Z139" s="52"/>
    </row>
    <row r="140" spans="1:26" s="92" customFormat="1" ht="54" customHeight="1">
      <c r="A140" s="2407"/>
      <c r="B140" s="2407"/>
      <c r="C140" s="2407"/>
      <c r="D140" s="2407"/>
      <c r="E140" s="2407"/>
      <c r="F140" s="2407"/>
      <c r="G140" s="2407"/>
      <c r="H140" s="2407"/>
      <c r="I140" s="2407"/>
      <c r="J140" s="2407"/>
      <c r="K140" s="2407"/>
      <c r="L140" s="2407"/>
      <c r="M140" s="2407"/>
      <c r="N140" s="2407"/>
      <c r="O140" s="2407"/>
      <c r="P140" s="2407"/>
      <c r="Q140" s="2407"/>
      <c r="R140" s="2407"/>
      <c r="S140" s="2407"/>
      <c r="T140" s="2407"/>
      <c r="U140" s="2407"/>
      <c r="V140" s="2407"/>
      <c r="X140" s="52"/>
      <c r="Y140" s="52"/>
    </row>
    <row r="141" spans="1:26" ht="60" customHeight="1">
      <c r="A141" s="2396" t="s">
        <v>10</v>
      </c>
      <c r="B141" s="2396" t="s">
        <v>11</v>
      </c>
      <c r="C141" s="2408" t="s">
        <v>12</v>
      </c>
      <c r="D141" s="2409"/>
      <c r="E141" s="2409"/>
      <c r="F141" s="2409"/>
      <c r="G141" s="2409"/>
      <c r="H141" s="2410"/>
      <c r="I141" s="2408" t="s">
        <v>13</v>
      </c>
      <c r="J141" s="2410"/>
      <c r="K141" s="1008" t="s">
        <v>14</v>
      </c>
      <c r="L141" s="1008"/>
      <c r="M141" s="1008"/>
      <c r="N141" s="1008"/>
      <c r="O141" s="1008"/>
      <c r="P141" s="1008"/>
      <c r="Q141" s="1008"/>
      <c r="R141" s="1008"/>
      <c r="S141" s="1008" t="s">
        <v>15</v>
      </c>
      <c r="T141" s="1008"/>
      <c r="U141" s="1012" t="s">
        <v>1169</v>
      </c>
      <c r="V141" s="2396" t="s">
        <v>17</v>
      </c>
      <c r="X141" s="52"/>
      <c r="Y141" s="52"/>
    </row>
    <row r="142" spans="1:26" ht="48.75" customHeight="1">
      <c r="A142" s="2396"/>
      <c r="B142" s="2396"/>
      <c r="C142" s="2396" t="s">
        <v>18</v>
      </c>
      <c r="D142" s="2394" t="s">
        <v>19</v>
      </c>
      <c r="E142" s="2394" t="s">
        <v>20</v>
      </c>
      <c r="F142" s="2396" t="s">
        <v>21</v>
      </c>
      <c r="G142" s="2394" t="s">
        <v>22</v>
      </c>
      <c r="H142" s="2394" t="s">
        <v>23</v>
      </c>
      <c r="I142" s="2396" t="s">
        <v>24</v>
      </c>
      <c r="J142" s="2394" t="s">
        <v>25</v>
      </c>
      <c r="K142" s="1008" t="s">
        <v>27</v>
      </c>
      <c r="L142" s="1019" t="s">
        <v>1170</v>
      </c>
      <c r="M142" s="1021" t="s">
        <v>26</v>
      </c>
      <c r="N142" s="1022"/>
      <c r="O142" s="1023"/>
      <c r="P142" s="1021" t="s">
        <v>54</v>
      </c>
      <c r="Q142" s="1022"/>
      <c r="R142" s="1023"/>
      <c r="S142" s="1008" t="s">
        <v>1167</v>
      </c>
      <c r="T142" s="1008" t="s">
        <v>1168</v>
      </c>
      <c r="U142" s="1012"/>
      <c r="V142" s="2396"/>
      <c r="X142" s="52"/>
      <c r="Y142" s="52"/>
    </row>
    <row r="143" spans="1:26" ht="79.900000000000006" customHeight="1">
      <c r="A143" s="2396"/>
      <c r="B143" s="2396"/>
      <c r="C143" s="2396"/>
      <c r="D143" s="2395"/>
      <c r="E143" s="2395"/>
      <c r="F143" s="2396"/>
      <c r="G143" s="2397"/>
      <c r="H143" s="2397"/>
      <c r="I143" s="2396"/>
      <c r="J143" s="2397"/>
      <c r="K143" s="1008"/>
      <c r="L143" s="1020"/>
      <c r="M143" s="150" t="s">
        <v>30</v>
      </c>
      <c r="N143" s="150" t="s">
        <v>31</v>
      </c>
      <c r="O143" s="150" t="s">
        <v>32</v>
      </c>
      <c r="P143" s="150" t="s">
        <v>1171</v>
      </c>
      <c r="Q143" s="150" t="s">
        <v>1172</v>
      </c>
      <c r="R143" s="150" t="s">
        <v>1173</v>
      </c>
      <c r="S143" s="1008"/>
      <c r="T143" s="1008"/>
      <c r="U143" s="1012"/>
      <c r="V143" s="2396"/>
      <c r="X143" s="52"/>
      <c r="Y143" s="52"/>
    </row>
    <row r="144" spans="1:26" ht="153.75" customHeight="1">
      <c r="A144" s="149">
        <v>1</v>
      </c>
      <c r="B144" s="149" t="s">
        <v>60</v>
      </c>
      <c r="C144" s="149" t="s">
        <v>2212</v>
      </c>
      <c r="D144" s="149" t="s">
        <v>2210</v>
      </c>
      <c r="E144" s="149" t="s">
        <v>2204</v>
      </c>
      <c r="F144" s="149" t="s">
        <v>2211</v>
      </c>
      <c r="G144" s="149" t="s">
        <v>2205</v>
      </c>
      <c r="H144" s="149" t="s">
        <v>859</v>
      </c>
      <c r="I144" s="958" t="s">
        <v>2213</v>
      </c>
      <c r="J144" s="958" t="s">
        <v>50</v>
      </c>
      <c r="K144" s="1042">
        <v>40000</v>
      </c>
      <c r="L144" s="1042">
        <v>41063.735999999997</v>
      </c>
      <c r="M144" s="138"/>
      <c r="N144" s="138"/>
      <c r="O144" s="138"/>
      <c r="P144" s="1042"/>
      <c r="Q144" s="1042"/>
      <c r="R144" s="2378">
        <f>P144+Q144</f>
        <v>0</v>
      </c>
      <c r="S144" s="1042">
        <f>L144-K144</f>
        <v>1063.7359999999971</v>
      </c>
      <c r="T144" s="2374">
        <f>S144/K144*100</f>
        <v>2.6593399999999932</v>
      </c>
      <c r="U144" s="2376">
        <f>L144/L164*100</f>
        <v>100</v>
      </c>
      <c r="V144" s="149" t="s">
        <v>859</v>
      </c>
      <c r="X144" s="52"/>
      <c r="Y144" s="52"/>
    </row>
    <row r="145" spans="1:22" ht="203.25" customHeight="1">
      <c r="A145" s="149">
        <v>2</v>
      </c>
      <c r="B145" s="149" t="s">
        <v>60</v>
      </c>
      <c r="C145" s="149" t="s">
        <v>2218</v>
      </c>
      <c r="D145" s="149" t="s">
        <v>2206</v>
      </c>
      <c r="E145" s="127" t="s">
        <v>2207</v>
      </c>
      <c r="F145" s="149" t="s">
        <v>2208</v>
      </c>
      <c r="G145" s="149" t="s">
        <v>2209</v>
      </c>
      <c r="H145" s="149" t="s">
        <v>859</v>
      </c>
      <c r="I145" s="958" t="s">
        <v>2213</v>
      </c>
      <c r="J145" s="958" t="s">
        <v>50</v>
      </c>
      <c r="K145" s="1043"/>
      <c r="L145" s="1043"/>
      <c r="M145" s="138"/>
      <c r="N145" s="138"/>
      <c r="O145" s="138"/>
      <c r="P145" s="1043"/>
      <c r="Q145" s="1043"/>
      <c r="R145" s="2379"/>
      <c r="S145" s="1043"/>
      <c r="T145" s="2375"/>
      <c r="U145" s="2377"/>
      <c r="V145" s="149" t="s">
        <v>859</v>
      </c>
    </row>
    <row r="146" spans="1:22" ht="152.25" hidden="1" customHeight="1">
      <c r="A146" s="143">
        <v>8</v>
      </c>
      <c r="B146" s="95"/>
      <c r="C146" s="95"/>
      <c r="D146" s="95"/>
      <c r="E146" s="95"/>
      <c r="F146" s="95"/>
      <c r="G146" s="95"/>
      <c r="H146" s="93"/>
      <c r="I146" s="94"/>
      <c r="J146" s="94"/>
      <c r="K146" s="96"/>
      <c r="L146" s="96"/>
      <c r="M146" s="96"/>
      <c r="N146" s="96"/>
      <c r="O146" s="96"/>
      <c r="P146" s="96"/>
      <c r="Q146" s="96"/>
      <c r="R146" s="97">
        <f t="shared" ref="R146:R163" si="0">P146+Q146</f>
        <v>0</v>
      </c>
      <c r="S146" s="153">
        <f t="shared" ref="S146:S163" si="1">R146-K146</f>
        <v>0</v>
      </c>
      <c r="T146" s="99">
        <f t="shared" ref="T146:T164" si="2">IFERROR(S146/K146*100,0)</f>
        <v>0</v>
      </c>
      <c r="U146" s="99">
        <f t="shared" ref="U146:U163" si="3">IFERROR(R146/$R$164*100,0)</f>
        <v>0</v>
      </c>
      <c r="V146" s="95"/>
    </row>
    <row r="147" spans="1:22" ht="152.25" hidden="1" customHeight="1">
      <c r="A147" s="143">
        <v>9</v>
      </c>
      <c r="B147" s="95"/>
      <c r="C147" s="95"/>
      <c r="D147" s="95"/>
      <c r="E147" s="95"/>
      <c r="F147" s="95"/>
      <c r="G147" s="95"/>
      <c r="H147" s="93"/>
      <c r="I147" s="94"/>
      <c r="J147" s="94"/>
      <c r="K147" s="96"/>
      <c r="L147" s="96"/>
      <c r="M147" s="96"/>
      <c r="N147" s="96"/>
      <c r="O147" s="96"/>
      <c r="P147" s="96"/>
      <c r="Q147" s="96"/>
      <c r="R147" s="97">
        <f t="shared" si="0"/>
        <v>0</v>
      </c>
      <c r="S147" s="153">
        <f t="shared" si="1"/>
        <v>0</v>
      </c>
      <c r="T147" s="99">
        <f t="shared" si="2"/>
        <v>0</v>
      </c>
      <c r="U147" s="99">
        <f t="shared" si="3"/>
        <v>0</v>
      </c>
      <c r="V147" s="95"/>
    </row>
    <row r="148" spans="1:22" ht="152.25" hidden="1" customHeight="1">
      <c r="A148" s="143">
        <v>10</v>
      </c>
      <c r="B148" s="95"/>
      <c r="C148" s="95"/>
      <c r="D148" s="95"/>
      <c r="E148" s="95"/>
      <c r="F148" s="95"/>
      <c r="G148" s="95"/>
      <c r="H148" s="93"/>
      <c r="I148" s="94"/>
      <c r="J148" s="94"/>
      <c r="K148" s="96"/>
      <c r="L148" s="96"/>
      <c r="M148" s="96"/>
      <c r="N148" s="96"/>
      <c r="O148" s="96"/>
      <c r="P148" s="96"/>
      <c r="Q148" s="96"/>
      <c r="R148" s="97">
        <f t="shared" si="0"/>
        <v>0</v>
      </c>
      <c r="S148" s="153">
        <f t="shared" si="1"/>
        <v>0</v>
      </c>
      <c r="T148" s="99">
        <f t="shared" si="2"/>
        <v>0</v>
      </c>
      <c r="U148" s="99">
        <f t="shared" si="3"/>
        <v>0</v>
      </c>
      <c r="V148" s="95"/>
    </row>
    <row r="149" spans="1:22" ht="152.25" hidden="1" customHeight="1">
      <c r="A149" s="143">
        <v>11</v>
      </c>
      <c r="B149" s="95"/>
      <c r="C149" s="95"/>
      <c r="D149" s="95"/>
      <c r="E149" s="95"/>
      <c r="F149" s="95"/>
      <c r="G149" s="95"/>
      <c r="H149" s="93"/>
      <c r="I149" s="94"/>
      <c r="J149" s="94"/>
      <c r="K149" s="96"/>
      <c r="L149" s="96"/>
      <c r="M149" s="96"/>
      <c r="N149" s="96"/>
      <c r="O149" s="96"/>
      <c r="P149" s="96"/>
      <c r="Q149" s="96"/>
      <c r="R149" s="97">
        <f t="shared" si="0"/>
        <v>0</v>
      </c>
      <c r="S149" s="153">
        <f t="shared" si="1"/>
        <v>0</v>
      </c>
      <c r="T149" s="99">
        <f t="shared" si="2"/>
        <v>0</v>
      </c>
      <c r="U149" s="99">
        <f t="shared" si="3"/>
        <v>0</v>
      </c>
      <c r="V149" s="95"/>
    </row>
    <row r="150" spans="1:22" ht="152.25" hidden="1" customHeight="1">
      <c r="A150" s="143">
        <v>12</v>
      </c>
      <c r="B150" s="95"/>
      <c r="C150" s="95"/>
      <c r="D150" s="95"/>
      <c r="F150" s="95"/>
      <c r="G150" s="95"/>
      <c r="H150" s="93"/>
      <c r="I150" s="94"/>
      <c r="J150" s="94"/>
      <c r="K150" s="96"/>
      <c r="L150" s="96"/>
      <c r="M150" s="96"/>
      <c r="N150" s="96"/>
      <c r="O150" s="96"/>
      <c r="P150" s="96"/>
      <c r="Q150" s="96"/>
      <c r="R150" s="97">
        <f t="shared" si="0"/>
        <v>0</v>
      </c>
      <c r="S150" s="153">
        <f t="shared" si="1"/>
        <v>0</v>
      </c>
      <c r="T150" s="99">
        <f t="shared" si="2"/>
        <v>0</v>
      </c>
      <c r="U150" s="99">
        <f t="shared" si="3"/>
        <v>0</v>
      </c>
      <c r="V150" s="95"/>
    </row>
    <row r="151" spans="1:22" ht="152.25" hidden="1" customHeight="1">
      <c r="A151" s="143">
        <v>13</v>
      </c>
      <c r="B151" s="95"/>
      <c r="C151" s="95"/>
      <c r="D151" s="95"/>
      <c r="E151" s="95"/>
      <c r="F151" s="95"/>
      <c r="G151" s="95"/>
      <c r="H151" s="93"/>
      <c r="I151" s="94"/>
      <c r="J151" s="94"/>
      <c r="K151" s="96"/>
      <c r="L151" s="96"/>
      <c r="M151" s="96"/>
      <c r="N151" s="96"/>
      <c r="O151" s="96"/>
      <c r="P151" s="96"/>
      <c r="Q151" s="96"/>
      <c r="R151" s="97">
        <f t="shared" si="0"/>
        <v>0</v>
      </c>
      <c r="S151" s="153">
        <f t="shared" si="1"/>
        <v>0</v>
      </c>
      <c r="T151" s="99">
        <f t="shared" si="2"/>
        <v>0</v>
      </c>
      <c r="U151" s="99">
        <f t="shared" si="3"/>
        <v>0</v>
      </c>
      <c r="V151" s="95"/>
    </row>
    <row r="152" spans="1:22" ht="152.25" hidden="1" customHeight="1">
      <c r="A152" s="143">
        <v>14</v>
      </c>
      <c r="B152" s="95"/>
      <c r="C152" s="95"/>
      <c r="D152" s="95"/>
      <c r="E152" s="95"/>
      <c r="F152" s="95"/>
      <c r="G152" s="95"/>
      <c r="H152" s="93"/>
      <c r="I152" s="94"/>
      <c r="J152" s="94"/>
      <c r="K152" s="96"/>
      <c r="L152" s="96"/>
      <c r="M152" s="96"/>
      <c r="N152" s="96"/>
      <c r="O152" s="96"/>
      <c r="P152" s="96"/>
      <c r="Q152" s="96"/>
      <c r="R152" s="97">
        <f t="shared" si="0"/>
        <v>0</v>
      </c>
      <c r="S152" s="153">
        <f t="shared" si="1"/>
        <v>0</v>
      </c>
      <c r="T152" s="99">
        <f t="shared" si="2"/>
        <v>0</v>
      </c>
      <c r="U152" s="99">
        <f t="shared" si="3"/>
        <v>0</v>
      </c>
      <c r="V152" s="95"/>
    </row>
    <row r="153" spans="1:22" ht="152.25" hidden="1" customHeight="1">
      <c r="A153" s="143">
        <v>15</v>
      </c>
      <c r="B153" s="95"/>
      <c r="C153" s="95"/>
      <c r="D153" s="95"/>
      <c r="E153" s="95"/>
      <c r="F153" s="95"/>
      <c r="G153" s="95"/>
      <c r="H153" s="93"/>
      <c r="I153" s="94"/>
      <c r="J153" s="94"/>
      <c r="K153" s="96"/>
      <c r="L153" s="96"/>
      <c r="M153" s="96"/>
      <c r="N153" s="96"/>
      <c r="O153" s="96"/>
      <c r="P153" s="96"/>
      <c r="Q153" s="96"/>
      <c r="R153" s="97">
        <f t="shared" si="0"/>
        <v>0</v>
      </c>
      <c r="S153" s="153">
        <f t="shared" si="1"/>
        <v>0</v>
      </c>
      <c r="T153" s="99">
        <f t="shared" si="2"/>
        <v>0</v>
      </c>
      <c r="U153" s="99">
        <f t="shared" si="3"/>
        <v>0</v>
      </c>
      <c r="V153" s="95"/>
    </row>
    <row r="154" spans="1:22" ht="152.25" hidden="1" customHeight="1">
      <c r="A154" s="143">
        <v>16</v>
      </c>
      <c r="B154" s="95"/>
      <c r="C154" s="95"/>
      <c r="D154" s="95"/>
      <c r="E154" s="95"/>
      <c r="F154" s="95"/>
      <c r="G154" s="95"/>
      <c r="H154" s="93"/>
      <c r="I154" s="94"/>
      <c r="J154" s="94"/>
      <c r="K154" s="96"/>
      <c r="L154" s="96"/>
      <c r="M154" s="96"/>
      <c r="N154" s="96"/>
      <c r="O154" s="96"/>
      <c r="P154" s="96"/>
      <c r="Q154" s="96"/>
      <c r="R154" s="97">
        <f t="shared" si="0"/>
        <v>0</v>
      </c>
      <c r="S154" s="153">
        <f t="shared" si="1"/>
        <v>0</v>
      </c>
      <c r="T154" s="99">
        <f t="shared" si="2"/>
        <v>0</v>
      </c>
      <c r="U154" s="99">
        <f t="shared" si="3"/>
        <v>0</v>
      </c>
      <c r="V154" s="95"/>
    </row>
    <row r="155" spans="1:22" ht="152.25" hidden="1" customHeight="1">
      <c r="A155" s="143">
        <v>17</v>
      </c>
      <c r="B155" s="95"/>
      <c r="C155" s="95"/>
      <c r="D155" s="95"/>
      <c r="E155" s="95"/>
      <c r="F155" s="95"/>
      <c r="G155" s="95"/>
      <c r="H155" s="93"/>
      <c r="I155" s="94"/>
      <c r="J155" s="94"/>
      <c r="K155" s="96"/>
      <c r="L155" s="96"/>
      <c r="M155" s="96"/>
      <c r="N155" s="96"/>
      <c r="O155" s="96"/>
      <c r="P155" s="96"/>
      <c r="Q155" s="96"/>
      <c r="R155" s="97">
        <f t="shared" si="0"/>
        <v>0</v>
      </c>
      <c r="S155" s="153">
        <f t="shared" si="1"/>
        <v>0</v>
      </c>
      <c r="T155" s="99">
        <f t="shared" si="2"/>
        <v>0</v>
      </c>
      <c r="U155" s="99">
        <f t="shared" si="3"/>
        <v>0</v>
      </c>
      <c r="V155" s="95"/>
    </row>
    <row r="156" spans="1:22" ht="152.25" hidden="1" customHeight="1">
      <c r="A156" s="143">
        <v>18</v>
      </c>
      <c r="B156" s="95"/>
      <c r="C156" s="95"/>
      <c r="D156" s="95"/>
      <c r="E156" s="95"/>
      <c r="F156" s="95"/>
      <c r="G156" s="95"/>
      <c r="H156" s="93"/>
      <c r="I156" s="94"/>
      <c r="J156" s="94"/>
      <c r="K156" s="96"/>
      <c r="L156" s="96"/>
      <c r="M156" s="96"/>
      <c r="N156" s="96"/>
      <c r="O156" s="96"/>
      <c r="P156" s="96"/>
      <c r="Q156" s="96"/>
      <c r="R156" s="97">
        <f t="shared" si="0"/>
        <v>0</v>
      </c>
      <c r="S156" s="153">
        <f t="shared" si="1"/>
        <v>0</v>
      </c>
      <c r="T156" s="99">
        <f t="shared" si="2"/>
        <v>0</v>
      </c>
      <c r="U156" s="99">
        <f t="shared" si="3"/>
        <v>0</v>
      </c>
      <c r="V156" s="95"/>
    </row>
    <row r="157" spans="1:22" ht="152.25" hidden="1" customHeight="1">
      <c r="A157" s="143">
        <v>19</v>
      </c>
      <c r="B157" s="95"/>
      <c r="C157" s="95"/>
      <c r="D157" s="95"/>
      <c r="E157" s="95"/>
      <c r="F157" s="95"/>
      <c r="G157" s="95"/>
      <c r="H157" s="93"/>
      <c r="I157" s="94"/>
      <c r="J157" s="94"/>
      <c r="K157" s="96"/>
      <c r="L157" s="96"/>
      <c r="M157" s="96"/>
      <c r="N157" s="96"/>
      <c r="O157" s="96"/>
      <c r="P157" s="96"/>
      <c r="Q157" s="96"/>
      <c r="R157" s="97">
        <f t="shared" si="0"/>
        <v>0</v>
      </c>
      <c r="S157" s="153">
        <f t="shared" si="1"/>
        <v>0</v>
      </c>
      <c r="T157" s="99">
        <f t="shared" si="2"/>
        <v>0</v>
      </c>
      <c r="U157" s="99">
        <f t="shared" si="3"/>
        <v>0</v>
      </c>
      <c r="V157" s="95"/>
    </row>
    <row r="158" spans="1:22" ht="152.25" hidden="1" customHeight="1">
      <c r="A158" s="143">
        <v>20</v>
      </c>
      <c r="B158" s="95"/>
      <c r="C158" s="95"/>
      <c r="D158" s="95"/>
      <c r="E158" s="95"/>
      <c r="F158" s="95"/>
      <c r="G158" s="95"/>
      <c r="H158" s="93"/>
      <c r="I158" s="94"/>
      <c r="J158" s="94"/>
      <c r="K158" s="96"/>
      <c r="L158" s="96"/>
      <c r="M158" s="96"/>
      <c r="N158" s="96"/>
      <c r="O158" s="96"/>
      <c r="P158" s="96"/>
      <c r="Q158" s="96"/>
      <c r="R158" s="97">
        <f t="shared" si="0"/>
        <v>0</v>
      </c>
      <c r="S158" s="153">
        <f t="shared" si="1"/>
        <v>0</v>
      </c>
      <c r="T158" s="99">
        <f t="shared" si="2"/>
        <v>0</v>
      </c>
      <c r="U158" s="99">
        <f t="shared" si="3"/>
        <v>0</v>
      </c>
      <c r="V158" s="95"/>
    </row>
    <row r="159" spans="1:22" ht="152.25" hidden="1" customHeight="1">
      <c r="A159" s="143">
        <v>21</v>
      </c>
      <c r="B159" s="95"/>
      <c r="C159" s="95"/>
      <c r="D159" s="95"/>
      <c r="E159" s="95"/>
      <c r="F159" s="95"/>
      <c r="G159" s="95"/>
      <c r="H159" s="93"/>
      <c r="I159" s="94"/>
      <c r="J159" s="94"/>
      <c r="K159" s="96"/>
      <c r="L159" s="96"/>
      <c r="M159" s="96"/>
      <c r="N159" s="96"/>
      <c r="O159" s="96"/>
      <c r="P159" s="96"/>
      <c r="Q159" s="96"/>
      <c r="R159" s="97">
        <f t="shared" si="0"/>
        <v>0</v>
      </c>
      <c r="S159" s="153">
        <f t="shared" si="1"/>
        <v>0</v>
      </c>
      <c r="T159" s="99">
        <f t="shared" si="2"/>
        <v>0</v>
      </c>
      <c r="U159" s="99">
        <f t="shared" si="3"/>
        <v>0</v>
      </c>
      <c r="V159" s="95"/>
    </row>
    <row r="160" spans="1:22" ht="152.25" hidden="1" customHeight="1">
      <c r="A160" s="143">
        <v>22</v>
      </c>
      <c r="B160" s="95"/>
      <c r="C160" s="95"/>
      <c r="D160" s="95"/>
      <c r="E160" s="95"/>
      <c r="F160" s="95"/>
      <c r="G160" s="95"/>
      <c r="H160" s="93"/>
      <c r="I160" s="94"/>
      <c r="J160" s="94"/>
      <c r="K160" s="96"/>
      <c r="L160" s="96"/>
      <c r="M160" s="96"/>
      <c r="N160" s="96"/>
      <c r="O160" s="96"/>
      <c r="P160" s="96"/>
      <c r="Q160" s="96"/>
      <c r="R160" s="97">
        <f t="shared" si="0"/>
        <v>0</v>
      </c>
      <c r="S160" s="153">
        <f t="shared" si="1"/>
        <v>0</v>
      </c>
      <c r="T160" s="99">
        <f t="shared" si="2"/>
        <v>0</v>
      </c>
      <c r="U160" s="99">
        <f t="shared" si="3"/>
        <v>0</v>
      </c>
      <c r="V160" s="95"/>
    </row>
    <row r="161" spans="1:22" ht="152.25" hidden="1" customHeight="1">
      <c r="A161" s="143">
        <v>23</v>
      </c>
      <c r="B161" s="95"/>
      <c r="C161" s="95"/>
      <c r="D161" s="95"/>
      <c r="E161" s="95"/>
      <c r="F161" s="95"/>
      <c r="G161" s="95"/>
      <c r="H161" s="93"/>
      <c r="I161" s="94"/>
      <c r="J161" s="94"/>
      <c r="K161" s="96"/>
      <c r="L161" s="96"/>
      <c r="M161" s="96"/>
      <c r="N161" s="96"/>
      <c r="O161" s="96"/>
      <c r="P161" s="96"/>
      <c r="Q161" s="96"/>
      <c r="R161" s="97">
        <f t="shared" si="0"/>
        <v>0</v>
      </c>
      <c r="S161" s="153">
        <f t="shared" si="1"/>
        <v>0</v>
      </c>
      <c r="T161" s="99">
        <f t="shared" si="2"/>
        <v>0</v>
      </c>
      <c r="U161" s="99">
        <f t="shared" si="3"/>
        <v>0</v>
      </c>
      <c r="V161" s="95"/>
    </row>
    <row r="162" spans="1:22" ht="152.25" hidden="1" customHeight="1">
      <c r="A162" s="143">
        <v>24</v>
      </c>
      <c r="B162" s="95"/>
      <c r="C162" s="95"/>
      <c r="D162" s="95"/>
      <c r="E162" s="95"/>
      <c r="F162" s="95"/>
      <c r="G162" s="95"/>
      <c r="H162" s="93"/>
      <c r="I162" s="94"/>
      <c r="J162" s="94"/>
      <c r="K162" s="96"/>
      <c r="L162" s="96"/>
      <c r="M162" s="96"/>
      <c r="N162" s="96"/>
      <c r="O162" s="96"/>
      <c r="P162" s="96"/>
      <c r="Q162" s="96"/>
      <c r="R162" s="97">
        <f t="shared" si="0"/>
        <v>0</v>
      </c>
      <c r="S162" s="153">
        <f t="shared" si="1"/>
        <v>0</v>
      </c>
      <c r="T162" s="99">
        <f t="shared" si="2"/>
        <v>0</v>
      </c>
      <c r="U162" s="99">
        <f t="shared" si="3"/>
        <v>0</v>
      </c>
      <c r="V162" s="95"/>
    </row>
    <row r="163" spans="1:22" ht="152.25" hidden="1" customHeight="1">
      <c r="A163" s="143">
        <v>25</v>
      </c>
      <c r="B163" s="95"/>
      <c r="C163" s="95"/>
      <c r="D163" s="95"/>
      <c r="E163" s="95"/>
      <c r="F163" s="95"/>
      <c r="G163" s="95"/>
      <c r="H163" s="93"/>
      <c r="I163" s="94"/>
      <c r="J163" s="94"/>
      <c r="K163" s="96"/>
      <c r="L163" s="96"/>
      <c r="M163" s="96"/>
      <c r="N163" s="96"/>
      <c r="O163" s="96"/>
      <c r="P163" s="96"/>
      <c r="Q163" s="96"/>
      <c r="R163" s="97">
        <f t="shared" si="0"/>
        <v>0</v>
      </c>
      <c r="S163" s="153">
        <f t="shared" si="1"/>
        <v>0</v>
      </c>
      <c r="T163" s="99">
        <f t="shared" si="2"/>
        <v>0</v>
      </c>
      <c r="U163" s="99">
        <f t="shared" si="3"/>
        <v>0</v>
      </c>
      <c r="V163" s="95"/>
    </row>
    <row r="164" spans="1:22" s="103" customFormat="1" ht="24.75" customHeight="1">
      <c r="A164" s="2404" t="s">
        <v>38</v>
      </c>
      <c r="B164" s="2405"/>
      <c r="C164" s="2405"/>
      <c r="D164" s="2405"/>
      <c r="E164" s="2405"/>
      <c r="F164" s="2405"/>
      <c r="G164" s="2405"/>
      <c r="H164" s="2405"/>
      <c r="I164" s="2405"/>
      <c r="J164" s="2406"/>
      <c r="K164" s="111">
        <f>SUM(K144:K148)</f>
        <v>40000</v>
      </c>
      <c r="L164" s="111">
        <f>SUM(L144:L148)</f>
        <v>41063.735999999997</v>
      </c>
      <c r="M164" s="100"/>
      <c r="N164" s="100"/>
      <c r="O164" s="100"/>
      <c r="P164" s="100">
        <f>SUM(P144:P148)</f>
        <v>0</v>
      </c>
      <c r="Q164" s="100">
        <f>SUM(Q144:Q148)</f>
        <v>0</v>
      </c>
      <c r="R164" s="100">
        <f>SUM(R144:R148)</f>
        <v>0</v>
      </c>
      <c r="S164" s="154">
        <f>R164-L164</f>
        <v>-41063.735999999997</v>
      </c>
      <c r="T164" s="101">
        <f t="shared" si="2"/>
        <v>-102.65933999999999</v>
      </c>
      <c r="U164" s="101">
        <f>SUM(U144:U148)</f>
        <v>100</v>
      </c>
      <c r="V164" s="102"/>
    </row>
    <row r="165" spans="1:22">
      <c r="A165" s="104" t="s">
        <v>39</v>
      </c>
      <c r="B165" s="104"/>
      <c r="C165" s="104"/>
      <c r="D165" s="104"/>
      <c r="E165" s="104"/>
      <c r="F165" s="104"/>
      <c r="G165" s="104"/>
      <c r="H165" s="104"/>
      <c r="I165" s="104"/>
      <c r="J165" s="104"/>
      <c r="K165" s="105"/>
      <c r="L165" s="105"/>
      <c r="M165" s="105"/>
      <c r="N165" s="105"/>
      <c r="O165" s="105"/>
      <c r="P165" s="106"/>
      <c r="Q165" s="106"/>
      <c r="R165" s="107"/>
      <c r="S165" s="104"/>
      <c r="T165" s="104"/>
      <c r="U165" s="104"/>
      <c r="V165" s="104"/>
    </row>
    <row r="166" spans="1:22" ht="36" customHeight="1">
      <c r="A166" s="2387" t="s">
        <v>40</v>
      </c>
      <c r="B166" s="2388"/>
      <c r="C166" s="2388"/>
      <c r="D166" s="2388"/>
      <c r="E166" s="2388"/>
      <c r="F166" s="2388"/>
      <c r="G166" s="2388"/>
      <c r="H166" s="2388"/>
      <c r="I166" s="2388"/>
      <c r="J166" s="2388"/>
      <c r="K166" s="2388"/>
      <c r="L166" s="2388"/>
      <c r="M166" s="2388"/>
      <c r="N166" s="2388"/>
      <c r="O166" s="2388"/>
      <c r="P166" s="2388"/>
      <c r="Q166" s="2388"/>
      <c r="R166" s="2388"/>
      <c r="S166" s="2388"/>
      <c r="T166" s="2388"/>
      <c r="U166" s="2388"/>
      <c r="V166" s="2389"/>
    </row>
    <row r="167" spans="1:22" ht="95.25" customHeight="1">
      <c r="A167" s="2390"/>
      <c r="B167" s="2391"/>
      <c r="C167" s="2391"/>
      <c r="D167" s="2391"/>
      <c r="E167" s="2391"/>
      <c r="F167" s="2391"/>
      <c r="G167" s="2391"/>
      <c r="H167" s="2391"/>
      <c r="I167" s="2391"/>
      <c r="J167" s="2391"/>
      <c r="K167" s="2391"/>
      <c r="L167" s="2391"/>
      <c r="M167" s="2391"/>
      <c r="N167" s="2391"/>
      <c r="O167" s="2391"/>
      <c r="P167" s="2391"/>
      <c r="Q167" s="2391"/>
      <c r="R167" s="2391"/>
      <c r="S167" s="2391"/>
      <c r="T167" s="2391"/>
      <c r="U167" s="2391"/>
      <c r="V167" s="2392"/>
    </row>
    <row r="168" spans="1:22" ht="15" hidden="1" customHeight="1">
      <c r="A168" s="2393" t="s">
        <v>41</v>
      </c>
      <c r="B168" s="2393"/>
      <c r="C168" s="2393"/>
      <c r="D168" s="2393"/>
      <c r="E168" s="2393"/>
      <c r="F168" s="2393"/>
      <c r="G168" s="2393"/>
      <c r="H168" s="2393"/>
      <c r="I168" s="2393"/>
      <c r="J168" s="108"/>
      <c r="K168" s="108"/>
      <c r="L168" s="108"/>
      <c r="M168" s="108"/>
      <c r="N168" s="108"/>
      <c r="O168" s="108"/>
      <c r="P168" s="108"/>
      <c r="Q168" s="108"/>
      <c r="R168" s="108"/>
      <c r="S168" s="108"/>
      <c r="T168" s="108"/>
      <c r="U168" s="108"/>
      <c r="V168" s="108"/>
    </row>
    <row r="169" spans="1:22" ht="15" hidden="1" customHeight="1">
      <c r="A169" s="109" t="s">
        <v>42</v>
      </c>
      <c r="B169" s="109"/>
      <c r="C169" s="2401" t="s">
        <v>43</v>
      </c>
      <c r="D169" s="2401"/>
      <c r="E169" s="2401"/>
      <c r="F169" s="2401"/>
      <c r="G169" s="2401"/>
      <c r="H169" s="2401"/>
      <c r="I169" s="2401"/>
      <c r="V169" s="89"/>
    </row>
    <row r="170" spans="1:22" ht="15" hidden="1" customHeight="1">
      <c r="A170" s="109" t="s">
        <v>44</v>
      </c>
      <c r="B170" s="109"/>
      <c r="C170" s="2401" t="s">
        <v>45</v>
      </c>
      <c r="D170" s="2401"/>
      <c r="E170" s="2401"/>
      <c r="F170" s="2401"/>
      <c r="G170" s="2401"/>
      <c r="H170" s="2401"/>
      <c r="I170" s="2401"/>
      <c r="V170" s="89"/>
    </row>
    <row r="171" spans="1:22" ht="15" hidden="1" customHeight="1">
      <c r="A171" s="109" t="s">
        <v>46</v>
      </c>
      <c r="B171" s="109"/>
      <c r="C171" s="2401" t="s">
        <v>47</v>
      </c>
      <c r="D171" s="2401"/>
      <c r="E171" s="2401"/>
      <c r="F171" s="2401"/>
      <c r="G171" s="2401"/>
      <c r="H171" s="2401"/>
      <c r="I171" s="2401"/>
      <c r="V171" s="89"/>
    </row>
    <row r="172" spans="1:22" ht="15" hidden="1" customHeight="1">
      <c r="A172" s="109" t="s">
        <v>48</v>
      </c>
      <c r="B172" s="109"/>
      <c r="C172" s="2401" t="s">
        <v>49</v>
      </c>
      <c r="D172" s="2401"/>
      <c r="E172" s="2401"/>
      <c r="F172" s="2401"/>
      <c r="G172" s="2401"/>
      <c r="H172" s="2401"/>
      <c r="I172" s="2401"/>
      <c r="V172" s="89"/>
    </row>
    <row r="173" spans="1:22" ht="35.25" customHeight="1"/>
  </sheetData>
  <sheetProtection formatCells="0" formatRows="0" insertRows="0" deleteRows="0"/>
  <mergeCells count="154">
    <mergeCell ref="C171:I171"/>
    <mergeCell ref="C172:I172"/>
    <mergeCell ref="C170:I170"/>
    <mergeCell ref="K144:K145"/>
    <mergeCell ref="L144:L145"/>
    <mergeCell ref="A168:I168"/>
    <mergeCell ref="C169:I169"/>
    <mergeCell ref="A164:J164"/>
    <mergeCell ref="A166:V166"/>
    <mergeCell ref="A167:V167"/>
    <mergeCell ref="S144:S145"/>
    <mergeCell ref="T144:T145"/>
    <mergeCell ref="P144:P145"/>
    <mergeCell ref="Q144:Q145"/>
    <mergeCell ref="R144:R145"/>
    <mergeCell ref="S141:T141"/>
    <mergeCell ref="U141:U143"/>
    <mergeCell ref="I142:I143"/>
    <mergeCell ref="K142:K143"/>
    <mergeCell ref="L142:L143"/>
    <mergeCell ref="M142:O142"/>
    <mergeCell ref="P142:R142"/>
    <mergeCell ref="T142:T143"/>
    <mergeCell ref="U144:U145"/>
    <mergeCell ref="J138:V138"/>
    <mergeCell ref="A139:I139"/>
    <mergeCell ref="J139:V139"/>
    <mergeCell ref="J134:V134"/>
    <mergeCell ref="J135:V135"/>
    <mergeCell ref="J136:V136"/>
    <mergeCell ref="A141:A143"/>
    <mergeCell ref="B141:B143"/>
    <mergeCell ref="C141:H141"/>
    <mergeCell ref="S142:S143"/>
    <mergeCell ref="V141:V143"/>
    <mergeCell ref="J142:J143"/>
    <mergeCell ref="A136:I136"/>
    <mergeCell ref="H142:H143"/>
    <mergeCell ref="C142:C143"/>
    <mergeCell ref="D142:D143"/>
    <mergeCell ref="E142:E143"/>
    <mergeCell ref="F142:F143"/>
    <mergeCell ref="G142:G143"/>
    <mergeCell ref="A137:I137"/>
    <mergeCell ref="A138:I138"/>
    <mergeCell ref="A140:V140"/>
    <mergeCell ref="I141:J141"/>
    <mergeCell ref="K141:R141"/>
    <mergeCell ref="J132:V132"/>
    <mergeCell ref="J133:V133"/>
    <mergeCell ref="A132:I132"/>
    <mergeCell ref="A133:I133"/>
    <mergeCell ref="A134:I134"/>
    <mergeCell ref="A135:I135"/>
    <mergeCell ref="A130:V130"/>
    <mergeCell ref="A131:V131"/>
    <mergeCell ref="J137:V137"/>
    <mergeCell ref="B11:D11"/>
    <mergeCell ref="A12:F12"/>
    <mergeCell ref="A13:F13"/>
    <mergeCell ref="A14:F16"/>
    <mergeCell ref="A17:F17"/>
    <mergeCell ref="A6:F7"/>
    <mergeCell ref="B8:F8"/>
    <mergeCell ref="B9:D9"/>
    <mergeCell ref="E9:F9"/>
    <mergeCell ref="B10:D10"/>
    <mergeCell ref="E10:F10"/>
    <mergeCell ref="A40:F40"/>
    <mergeCell ref="A41:F41"/>
    <mergeCell ref="A42:C42"/>
    <mergeCell ref="D42:F42"/>
    <mergeCell ref="A43:C43"/>
    <mergeCell ref="D43:F43"/>
    <mergeCell ref="A18:F18"/>
    <mergeCell ref="A19:C19"/>
    <mergeCell ref="D19:F39"/>
    <mergeCell ref="B21:C21"/>
    <mergeCell ref="B22:C22"/>
    <mergeCell ref="A23:A24"/>
    <mergeCell ref="A25:A27"/>
    <mergeCell ref="A28:A35"/>
    <mergeCell ref="A47:C47"/>
    <mergeCell ref="D47:F47"/>
    <mergeCell ref="A48:C48"/>
    <mergeCell ref="D48:F48"/>
    <mergeCell ref="A49:F49"/>
    <mergeCell ref="A44:C44"/>
    <mergeCell ref="D44:F44"/>
    <mergeCell ref="A45:C45"/>
    <mergeCell ref="D45:F45"/>
    <mergeCell ref="A46:C46"/>
    <mergeCell ref="A55:C55"/>
    <mergeCell ref="A56:C56"/>
    <mergeCell ref="A57:C57"/>
    <mergeCell ref="A58:C58"/>
    <mergeCell ref="A59:F59"/>
    <mergeCell ref="A50:F50"/>
    <mergeCell ref="A51:C51"/>
    <mergeCell ref="A52:C52"/>
    <mergeCell ref="A53:C53"/>
    <mergeCell ref="A54:C54"/>
    <mergeCell ref="A66:E66"/>
    <mergeCell ref="A67:E67"/>
    <mergeCell ref="A68:E68"/>
    <mergeCell ref="A69:E69"/>
    <mergeCell ref="A70:E70"/>
    <mergeCell ref="A60:F60"/>
    <mergeCell ref="A61:C61"/>
    <mergeCell ref="A62:E62"/>
    <mergeCell ref="A64:E64"/>
    <mergeCell ref="A65:E65"/>
    <mergeCell ref="A76:F76"/>
    <mergeCell ref="A77:F77"/>
    <mergeCell ref="A78:F78"/>
    <mergeCell ref="A79:F79"/>
    <mergeCell ref="A80:F80"/>
    <mergeCell ref="A71:E71"/>
    <mergeCell ref="A72:E72"/>
    <mergeCell ref="A73:E73"/>
    <mergeCell ref="A74:E74"/>
    <mergeCell ref="A75:E75"/>
    <mergeCell ref="A87:C87"/>
    <mergeCell ref="D87:F87"/>
    <mergeCell ref="C88:C89"/>
    <mergeCell ref="F88:F89"/>
    <mergeCell ref="A92:F92"/>
    <mergeCell ref="A81:F81"/>
    <mergeCell ref="A82:F82"/>
    <mergeCell ref="A83:C83"/>
    <mergeCell ref="A84:F84"/>
    <mergeCell ref="A86:C86"/>
    <mergeCell ref="D86:F86"/>
    <mergeCell ref="A96:F96"/>
    <mergeCell ref="A102:F102"/>
    <mergeCell ref="A103:C103"/>
    <mergeCell ref="A104:C104"/>
    <mergeCell ref="A105:C105"/>
    <mergeCell ref="A93:B93"/>
    <mergeCell ref="C93:D93"/>
    <mergeCell ref="E93:F93"/>
    <mergeCell ref="A94:B94"/>
    <mergeCell ref="C94:D94"/>
    <mergeCell ref="E94:F94"/>
    <mergeCell ref="A111:F111"/>
    <mergeCell ref="A112:F112"/>
    <mergeCell ref="A113:F113"/>
    <mergeCell ref="A114:F114"/>
    <mergeCell ref="A115:F115"/>
    <mergeCell ref="A106:C106"/>
    <mergeCell ref="A107:C107"/>
    <mergeCell ref="A108:C108"/>
    <mergeCell ref="A109:C109"/>
    <mergeCell ref="A110:F110"/>
  </mergeCells>
  <pageMargins left="0.511811024" right="0.511811024" top="0.78740157499999996" bottom="0.78740157499999996" header="0.31496062000000002" footer="0.31496062000000002"/>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W186"/>
  <sheetViews>
    <sheetView showGridLines="0" zoomScale="55" zoomScaleNormal="55" zoomScaleSheetLayoutView="80" workbookViewId="0">
      <selection activeCell="B11" sqref="B11:D11"/>
    </sheetView>
  </sheetViews>
  <sheetFormatPr defaultColWidth="9.140625" defaultRowHeight="26.25"/>
  <cols>
    <col min="1" max="3" width="101" style="57" customWidth="1"/>
    <col min="4" max="4" width="85.5703125" style="57" customWidth="1"/>
    <col min="5" max="5" width="129.7109375" style="57" customWidth="1"/>
    <col min="6" max="6" width="158.570312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26.42578125" style="57" customWidth="1"/>
    <col min="20" max="20" width="25" style="57" customWidth="1"/>
    <col min="21" max="21" width="20" style="57" customWidth="1"/>
    <col min="22" max="22" width="36" style="58" customWidth="1"/>
    <col min="23" max="23" width="92.42578125" style="53" bestFit="1" customWidth="1"/>
    <col min="24" max="28" width="9.140625" style="53"/>
    <col min="29" max="29" width="14" style="53" bestFit="1" customWidth="1"/>
    <col min="30" max="16384" width="9.140625" style="53"/>
  </cols>
  <sheetData>
    <row r="4" spans="1:14" ht="33.75">
      <c r="N4" s="66"/>
    </row>
    <row r="5" spans="1:14" ht="34.5" thickBot="1">
      <c r="N5" s="66"/>
    </row>
    <row r="6" spans="1:14" ht="33.75">
      <c r="A6" s="1069" t="s">
        <v>1176</v>
      </c>
      <c r="B6" s="1070"/>
      <c r="C6" s="1070"/>
      <c r="D6" s="1070"/>
      <c r="E6" s="1070"/>
      <c r="F6" s="1071"/>
      <c r="N6" s="66"/>
    </row>
    <row r="7" spans="1:14" ht="34.5" thickBot="1">
      <c r="A7" s="1072"/>
      <c r="B7" s="1073"/>
      <c r="C7" s="1073"/>
      <c r="D7" s="1073"/>
      <c r="E7" s="1073"/>
      <c r="F7" s="1074"/>
      <c r="N7" s="66"/>
    </row>
    <row r="8" spans="1:14" ht="55.5" customHeight="1" thickBot="1">
      <c r="A8" s="221" t="s">
        <v>1177</v>
      </c>
      <c r="B8" s="1075" t="s">
        <v>1277</v>
      </c>
      <c r="C8" s="1076"/>
      <c r="D8" s="1076"/>
      <c r="E8" s="1076"/>
      <c r="F8" s="1077"/>
      <c r="N8" s="66"/>
    </row>
    <row r="9" spans="1:14" ht="54" customHeight="1" thickBot="1">
      <c r="A9" s="221" t="s">
        <v>1178</v>
      </c>
      <c r="B9" s="1051" t="s">
        <v>1179</v>
      </c>
      <c r="C9" s="1052"/>
      <c r="D9" s="1053"/>
      <c r="E9" s="1078" t="s">
        <v>1180</v>
      </c>
      <c r="F9" s="1079"/>
      <c r="N9" s="66"/>
    </row>
    <row r="10" spans="1:14" ht="51.75" customHeight="1" thickBot="1">
      <c r="A10" s="221" t="s">
        <v>1181</v>
      </c>
      <c r="B10" s="1080" t="s">
        <v>2178</v>
      </c>
      <c r="C10" s="1081"/>
      <c r="D10" s="1082"/>
      <c r="E10" s="1078" t="s">
        <v>1182</v>
      </c>
      <c r="F10" s="1079"/>
      <c r="N10" s="66"/>
    </row>
    <row r="11" spans="1:14" ht="63" customHeight="1" thickBot="1">
      <c r="A11" s="221" t="s">
        <v>1183</v>
      </c>
      <c r="B11" s="1051" t="s">
        <v>1184</v>
      </c>
      <c r="C11" s="1052"/>
      <c r="D11" s="1053"/>
      <c r="E11" s="222"/>
      <c r="F11" s="223"/>
      <c r="N11" s="66"/>
    </row>
    <row r="12" spans="1:14" ht="36.75" thickBot="1">
      <c r="A12" s="1054" t="s">
        <v>1185</v>
      </c>
      <c r="B12" s="1055"/>
      <c r="C12" s="1055"/>
      <c r="D12" s="1055"/>
      <c r="E12" s="1055"/>
      <c r="F12" s="1056"/>
      <c r="N12" s="66"/>
    </row>
    <row r="13" spans="1:14" ht="36.75" thickBot="1">
      <c r="A13" s="1057" t="s">
        <v>1186</v>
      </c>
      <c r="B13" s="1058"/>
      <c r="C13" s="1058"/>
      <c r="D13" s="1058"/>
      <c r="E13" s="1058"/>
      <c r="F13" s="1059"/>
      <c r="N13" s="66"/>
    </row>
    <row r="14" spans="1:14" ht="33.75">
      <c r="A14" s="1060" t="s">
        <v>1276</v>
      </c>
      <c r="B14" s="1061"/>
      <c r="C14" s="1061"/>
      <c r="D14" s="1061"/>
      <c r="E14" s="1061"/>
      <c r="F14" s="1062"/>
      <c r="N14" s="66"/>
    </row>
    <row r="15" spans="1:14" ht="34.5" thickBot="1">
      <c r="A15" s="1063"/>
      <c r="B15" s="1064"/>
      <c r="C15" s="1064"/>
      <c r="D15" s="1064"/>
      <c r="E15" s="1064"/>
      <c r="F15" s="1065"/>
      <c r="N15" s="66"/>
    </row>
    <row r="16" spans="1:14" ht="36.75" thickBot="1">
      <c r="A16" s="1066" t="s">
        <v>1187</v>
      </c>
      <c r="B16" s="1067"/>
      <c r="C16" s="1067"/>
      <c r="D16" s="1067"/>
      <c r="E16" s="1067"/>
      <c r="F16" s="1068"/>
      <c r="N16" s="66"/>
    </row>
    <row r="17" spans="1:14" ht="36.75" thickBot="1">
      <c r="A17" s="1087" t="s">
        <v>1188</v>
      </c>
      <c r="B17" s="1088"/>
      <c r="C17" s="1088"/>
      <c r="D17" s="1088"/>
      <c r="E17" s="1088"/>
      <c r="F17" s="1089"/>
      <c r="N17" s="66"/>
    </row>
    <row r="18" spans="1:14" ht="36">
      <c r="A18" s="1090" t="s">
        <v>1189</v>
      </c>
      <c r="B18" s="1091"/>
      <c r="C18" s="1092"/>
      <c r="D18" s="224"/>
      <c r="E18" s="224"/>
      <c r="F18" s="224"/>
      <c r="N18" s="66"/>
    </row>
    <row r="19" spans="1:14" ht="36">
      <c r="A19" s="225" t="s">
        <v>1190</v>
      </c>
      <c r="B19" s="226" t="s">
        <v>1191</v>
      </c>
      <c r="C19" s="227" t="s">
        <v>1192</v>
      </c>
      <c r="D19" s="224"/>
      <c r="E19" s="224"/>
      <c r="F19" s="224"/>
      <c r="N19" s="66"/>
    </row>
    <row r="20" spans="1:14" ht="99.75" customHeight="1">
      <c r="A20" s="228" t="s">
        <v>1193</v>
      </c>
      <c r="B20" s="1093" t="s">
        <v>1194</v>
      </c>
      <c r="C20" s="1094"/>
      <c r="D20" s="224"/>
      <c r="E20" s="224"/>
      <c r="F20" s="224"/>
      <c r="N20" s="66"/>
    </row>
    <row r="21" spans="1:14" ht="103.5" customHeight="1">
      <c r="A21" s="229" t="s">
        <v>1195</v>
      </c>
      <c r="B21" s="1095" t="s">
        <v>1196</v>
      </c>
      <c r="C21" s="1096"/>
      <c r="D21" s="224"/>
      <c r="E21" s="224"/>
      <c r="F21" s="224"/>
      <c r="N21" s="66"/>
    </row>
    <row r="22" spans="1:14" ht="106.5" customHeight="1">
      <c r="A22" s="1083" t="s">
        <v>1197</v>
      </c>
      <c r="B22" s="230" t="s">
        <v>1198</v>
      </c>
      <c r="C22" s="231">
        <v>1</v>
      </c>
      <c r="D22" s="224"/>
      <c r="E22" s="224"/>
      <c r="F22" s="224"/>
      <c r="N22" s="66"/>
    </row>
    <row r="23" spans="1:14" ht="75.75" customHeight="1">
      <c r="A23" s="1085"/>
      <c r="B23" s="230" t="s">
        <v>183</v>
      </c>
      <c r="C23" s="231">
        <v>1</v>
      </c>
      <c r="D23" s="224"/>
      <c r="E23" s="224"/>
      <c r="F23" s="224"/>
      <c r="N23" s="66"/>
    </row>
    <row r="24" spans="1:14" ht="100.5" customHeight="1">
      <c r="A24" s="1083" t="s">
        <v>1199</v>
      </c>
      <c r="B24" s="230" t="s">
        <v>61</v>
      </c>
      <c r="C24" s="231">
        <v>1</v>
      </c>
      <c r="D24" s="224"/>
      <c r="E24" s="224"/>
      <c r="F24" s="224"/>
      <c r="N24" s="66"/>
    </row>
    <row r="25" spans="1:14" ht="134.25" customHeight="1">
      <c r="A25" s="1084"/>
      <c r="B25" s="230" t="s">
        <v>1057</v>
      </c>
      <c r="C25" s="231">
        <v>1</v>
      </c>
      <c r="D25" s="224"/>
      <c r="E25" s="224"/>
      <c r="F25" s="224"/>
      <c r="N25" s="66"/>
    </row>
    <row r="26" spans="1:14" ht="132.75" customHeight="1">
      <c r="A26" s="1084"/>
      <c r="B26" s="230" t="s">
        <v>85</v>
      </c>
      <c r="C26" s="231">
        <v>1</v>
      </c>
      <c r="D26" s="224"/>
      <c r="E26" s="224"/>
      <c r="F26" s="224"/>
      <c r="N26" s="66"/>
    </row>
    <row r="27" spans="1:14" ht="130.5" customHeight="1">
      <c r="A27" s="1084" t="s">
        <v>1199</v>
      </c>
      <c r="B27" s="230" t="s">
        <v>184</v>
      </c>
      <c r="C27" s="231">
        <v>27</v>
      </c>
      <c r="D27" s="224"/>
      <c r="E27" s="224"/>
      <c r="F27" s="224"/>
      <c r="N27" s="66"/>
    </row>
    <row r="28" spans="1:14" ht="126.75" customHeight="1">
      <c r="A28" s="1084"/>
      <c r="B28" s="230" t="s">
        <v>1055</v>
      </c>
      <c r="C28" s="231">
        <v>1</v>
      </c>
      <c r="D28" s="224"/>
      <c r="E28" s="224"/>
      <c r="F28" s="224"/>
      <c r="N28" s="66"/>
    </row>
    <row r="29" spans="1:14" ht="96.75" customHeight="1">
      <c r="A29" s="1084"/>
      <c r="B29" s="230" t="s">
        <v>7</v>
      </c>
      <c r="C29" s="231">
        <v>1</v>
      </c>
      <c r="D29" s="224"/>
      <c r="E29" s="224"/>
      <c r="F29" s="224"/>
      <c r="N29" s="66"/>
    </row>
    <row r="30" spans="1:14" ht="96.75" customHeight="1">
      <c r="A30" s="1084"/>
      <c r="B30" s="230" t="s">
        <v>55</v>
      </c>
      <c r="C30" s="231">
        <v>20</v>
      </c>
      <c r="D30" s="224"/>
      <c r="E30" s="224"/>
      <c r="F30" s="224"/>
      <c r="N30" s="66"/>
    </row>
    <row r="31" spans="1:14" ht="96.75" customHeight="1">
      <c r="A31" s="1084"/>
      <c r="B31" s="230" t="s">
        <v>303</v>
      </c>
      <c r="C31" s="231">
        <v>40</v>
      </c>
      <c r="D31" s="224"/>
      <c r="E31" s="224"/>
      <c r="F31" s="224"/>
      <c r="N31" s="66"/>
    </row>
    <row r="32" spans="1:14" ht="100.5" customHeight="1">
      <c r="A32" s="1084"/>
      <c r="B32" s="230" t="s">
        <v>59</v>
      </c>
      <c r="C32" s="231">
        <v>1</v>
      </c>
      <c r="D32" s="224"/>
      <c r="E32" s="224"/>
      <c r="F32" s="224"/>
      <c r="N32" s="66"/>
    </row>
    <row r="33" spans="1:14" ht="98.25" customHeight="1">
      <c r="A33" s="1084"/>
      <c r="B33" s="230" t="s">
        <v>732</v>
      </c>
      <c r="C33" s="231">
        <v>1</v>
      </c>
      <c r="D33" s="224"/>
      <c r="E33" s="224"/>
      <c r="F33" s="224"/>
      <c r="N33" s="66"/>
    </row>
    <row r="34" spans="1:14" ht="87" customHeight="1">
      <c r="A34" s="1085"/>
      <c r="B34" s="230" t="s">
        <v>575</v>
      </c>
      <c r="C34" s="231">
        <v>1</v>
      </c>
      <c r="D34" s="224"/>
      <c r="E34" s="224"/>
      <c r="F34" s="224"/>
      <c r="N34" s="66"/>
    </row>
    <row r="35" spans="1:14" ht="108" customHeight="1">
      <c r="A35" s="232" t="s">
        <v>1200</v>
      </c>
      <c r="B35" s="230" t="s">
        <v>839</v>
      </c>
      <c r="C35" s="231">
        <v>1</v>
      </c>
      <c r="D35" s="224"/>
      <c r="E35" s="224"/>
      <c r="F35" s="224"/>
      <c r="N35" s="66"/>
    </row>
    <row r="36" spans="1:14" ht="104.25" customHeight="1">
      <c r="A36" s="233"/>
      <c r="B36" s="230" t="s">
        <v>574</v>
      </c>
      <c r="C36" s="231">
        <v>1</v>
      </c>
      <c r="D36" s="224"/>
      <c r="E36" s="224"/>
      <c r="F36" s="224"/>
      <c r="N36" s="66"/>
    </row>
    <row r="37" spans="1:14" ht="138" customHeight="1">
      <c r="A37" s="233"/>
      <c r="B37" s="230" t="s">
        <v>57</v>
      </c>
      <c r="C37" s="231">
        <v>1</v>
      </c>
      <c r="D37" s="224"/>
      <c r="E37" s="224"/>
      <c r="F37" s="224"/>
      <c r="N37" s="66"/>
    </row>
    <row r="38" spans="1:14" ht="36.75" thickBot="1">
      <c r="A38" s="234"/>
      <c r="B38" s="235" t="s">
        <v>1201</v>
      </c>
      <c r="C38" s="236">
        <f>SUM(C21:C37)</f>
        <v>100</v>
      </c>
      <c r="D38" s="224"/>
      <c r="E38" s="224"/>
      <c r="F38" s="224"/>
      <c r="N38" s="66"/>
    </row>
    <row r="39" spans="1:14" ht="36.75" thickBot="1">
      <c r="A39" s="1086" t="s">
        <v>1278</v>
      </c>
      <c r="B39" s="1086"/>
      <c r="C39" s="1086"/>
      <c r="D39" s="1086"/>
      <c r="E39" s="1086"/>
      <c r="F39" s="1086"/>
      <c r="N39" s="66"/>
    </row>
    <row r="40" spans="1:14" ht="36.75" thickBot="1">
      <c r="A40" s="1066" t="s">
        <v>1202</v>
      </c>
      <c r="B40" s="1067"/>
      <c r="C40" s="1067"/>
      <c r="D40" s="1067"/>
      <c r="E40" s="1067"/>
      <c r="F40" s="1068"/>
      <c r="N40" s="66"/>
    </row>
    <row r="41" spans="1:14" ht="36.75" thickBot="1">
      <c r="A41" s="1087" t="s">
        <v>1203</v>
      </c>
      <c r="B41" s="1088"/>
      <c r="C41" s="1088"/>
      <c r="D41" s="1088"/>
      <c r="E41" s="1088"/>
      <c r="F41" s="1089"/>
      <c r="N41" s="66"/>
    </row>
    <row r="42" spans="1:14" ht="36.75" thickBot="1">
      <c r="A42" s="1103" t="s">
        <v>1204</v>
      </c>
      <c r="B42" s="1104"/>
      <c r="C42" s="1105"/>
      <c r="D42" s="1106" t="s">
        <v>1205</v>
      </c>
      <c r="E42" s="1107"/>
      <c r="F42" s="1108"/>
      <c r="N42" s="66"/>
    </row>
    <row r="43" spans="1:14" ht="178.5" customHeight="1" thickBot="1">
      <c r="A43" s="1051" t="s">
        <v>2179</v>
      </c>
      <c r="B43" s="1052"/>
      <c r="C43" s="1053"/>
      <c r="D43" s="1109"/>
      <c r="E43" s="1110"/>
      <c r="F43" s="1111"/>
      <c r="N43" s="66"/>
    </row>
    <row r="44" spans="1:14" ht="122.25" customHeight="1" thickBot="1">
      <c r="A44" s="1051" t="s">
        <v>2180</v>
      </c>
      <c r="B44" s="1052"/>
      <c r="C44" s="1053"/>
      <c r="D44" s="1109"/>
      <c r="E44" s="1110"/>
      <c r="F44" s="1111"/>
      <c r="N44" s="66"/>
    </row>
    <row r="45" spans="1:14" ht="36.75" thickBot="1">
      <c r="A45" s="1066" t="s">
        <v>1206</v>
      </c>
      <c r="B45" s="1067"/>
      <c r="C45" s="1067"/>
      <c r="D45" s="1067"/>
      <c r="E45" s="1067"/>
      <c r="F45" s="1068"/>
      <c r="N45" s="66"/>
    </row>
    <row r="46" spans="1:14" ht="36.75" thickBot="1">
      <c r="A46" s="1087" t="s">
        <v>1207</v>
      </c>
      <c r="B46" s="1088"/>
      <c r="C46" s="1088"/>
      <c r="D46" s="1088"/>
      <c r="E46" s="1088"/>
      <c r="F46" s="1089"/>
      <c r="N46" s="66"/>
    </row>
    <row r="47" spans="1:14" ht="36.75" thickBot="1">
      <c r="A47" s="1097" t="s">
        <v>1208</v>
      </c>
      <c r="B47" s="1098"/>
      <c r="C47" s="1099"/>
      <c r="D47" s="237" t="s">
        <v>1209</v>
      </c>
      <c r="E47" s="238">
        <v>2018</v>
      </c>
      <c r="F47" s="239">
        <v>2019</v>
      </c>
      <c r="N47" s="66"/>
    </row>
    <row r="48" spans="1:14" ht="285" customHeight="1" thickBot="1">
      <c r="A48" s="1100" t="s">
        <v>303</v>
      </c>
      <c r="B48" s="1101"/>
      <c r="C48" s="1102"/>
      <c r="D48" s="904" t="s">
        <v>1210</v>
      </c>
      <c r="E48" s="240"/>
      <c r="F48" s="241"/>
      <c r="N48" s="66"/>
    </row>
    <row r="49" spans="1:14" ht="358.5" customHeight="1" thickBot="1">
      <c r="A49" s="1100" t="s">
        <v>184</v>
      </c>
      <c r="B49" s="1101"/>
      <c r="C49" s="1102"/>
      <c r="D49" s="904" t="s">
        <v>1211</v>
      </c>
      <c r="E49" s="242"/>
      <c r="F49" s="241"/>
      <c r="N49" s="66"/>
    </row>
    <row r="50" spans="1:14" ht="326.25" customHeight="1" thickBot="1">
      <c r="A50" s="1100" t="s">
        <v>55</v>
      </c>
      <c r="B50" s="1101"/>
      <c r="C50" s="1102"/>
      <c r="D50" s="904" t="s">
        <v>1212</v>
      </c>
      <c r="E50" s="242"/>
      <c r="F50" s="241"/>
      <c r="N50" s="66"/>
    </row>
    <row r="51" spans="1:14" ht="36.75" thickBot="1">
      <c r="A51" s="1097" t="s">
        <v>1213</v>
      </c>
      <c r="B51" s="1098"/>
      <c r="C51" s="1099"/>
      <c r="D51" s="237" t="s">
        <v>1209</v>
      </c>
      <c r="E51" s="243">
        <v>2018</v>
      </c>
      <c r="F51" s="239">
        <v>2019</v>
      </c>
      <c r="N51" s="66"/>
    </row>
    <row r="52" spans="1:14" ht="36.75" thickBot="1">
      <c r="A52" s="1115" t="s">
        <v>1214</v>
      </c>
      <c r="B52" s="1116"/>
      <c r="C52" s="1117"/>
      <c r="D52" s="244"/>
      <c r="E52" s="242"/>
      <c r="F52" s="241"/>
      <c r="N52" s="66"/>
    </row>
    <row r="53" spans="1:14" ht="36.75" thickBot="1">
      <c r="A53" s="1115" t="s">
        <v>1215</v>
      </c>
      <c r="B53" s="1116"/>
      <c r="C53" s="1117"/>
      <c r="D53" s="244"/>
      <c r="E53" s="245"/>
      <c r="F53" s="241"/>
      <c r="N53" s="66"/>
    </row>
    <row r="54" spans="1:14" ht="36.75" thickBot="1">
      <c r="A54" s="1115" t="s">
        <v>1216</v>
      </c>
      <c r="B54" s="1116"/>
      <c r="C54" s="1117"/>
      <c r="D54" s="244"/>
      <c r="E54" s="242"/>
      <c r="F54" s="241"/>
      <c r="N54" s="66"/>
    </row>
    <row r="55" spans="1:14" ht="36.75" thickBot="1">
      <c r="A55" s="1066" t="s">
        <v>1217</v>
      </c>
      <c r="B55" s="1067"/>
      <c r="C55" s="1067"/>
      <c r="D55" s="1067"/>
      <c r="E55" s="1067"/>
      <c r="F55" s="1068"/>
      <c r="N55" s="66"/>
    </row>
    <row r="56" spans="1:14" ht="36.75" thickBot="1">
      <c r="A56" s="1087" t="s">
        <v>1218</v>
      </c>
      <c r="B56" s="1088"/>
      <c r="C56" s="1088"/>
      <c r="D56" s="1088"/>
      <c r="E56" s="1088"/>
      <c r="F56" s="1089"/>
      <c r="N56" s="66"/>
    </row>
    <row r="57" spans="1:14" ht="61.5" customHeight="1" thickBot="1">
      <c r="A57" s="1112" t="s">
        <v>2175</v>
      </c>
      <c r="B57" s="1113"/>
      <c r="C57" s="1113"/>
      <c r="D57" s="1113"/>
      <c r="E57" s="1113"/>
      <c r="F57" s="1114"/>
      <c r="N57" s="66"/>
    </row>
    <row r="58" spans="1:14" ht="52.5" customHeight="1" thickBot="1">
      <c r="A58" s="1112" t="s">
        <v>1219</v>
      </c>
      <c r="B58" s="1113"/>
      <c r="C58" s="1113"/>
      <c r="D58" s="1113"/>
      <c r="E58" s="1113"/>
      <c r="F58" s="892"/>
      <c r="N58" s="66"/>
    </row>
    <row r="59" spans="1:14" ht="54" customHeight="1" thickBot="1">
      <c r="A59" s="1112" t="s">
        <v>1220</v>
      </c>
      <c r="B59" s="1113"/>
      <c r="C59" s="1113"/>
      <c r="D59" s="1113"/>
      <c r="E59" s="1113"/>
      <c r="F59" s="1114"/>
      <c r="N59" s="66"/>
    </row>
    <row r="60" spans="1:14" ht="67.5" customHeight="1" thickBot="1">
      <c r="A60" s="1112" t="s">
        <v>1221</v>
      </c>
      <c r="B60" s="1113"/>
      <c r="C60" s="1113"/>
      <c r="D60" s="1113"/>
      <c r="E60" s="1113"/>
      <c r="F60" s="1114"/>
      <c r="N60" s="66"/>
    </row>
    <row r="61" spans="1:14" ht="36.75" thickBot="1">
      <c r="A61" s="1121" t="s">
        <v>1222</v>
      </c>
      <c r="B61" s="1122"/>
      <c r="C61" s="1122"/>
      <c r="D61" s="1122"/>
      <c r="E61" s="1123"/>
      <c r="F61" s="246"/>
      <c r="N61" s="66"/>
    </row>
    <row r="62" spans="1:14" ht="36.75" thickBot="1">
      <c r="A62" s="247" t="s">
        <v>1223</v>
      </c>
      <c r="B62" s="248"/>
      <c r="C62" s="248"/>
      <c r="D62" s="248"/>
      <c r="E62" s="248"/>
      <c r="F62" s="249"/>
      <c r="N62" s="66"/>
    </row>
    <row r="63" spans="1:14" ht="80.25" customHeight="1" thickBot="1">
      <c r="A63" s="1118" t="s">
        <v>1279</v>
      </c>
      <c r="B63" s="1119"/>
      <c r="C63" s="1119"/>
      <c r="D63" s="1119"/>
      <c r="E63" s="1120"/>
      <c r="F63" s="250"/>
      <c r="N63" s="66"/>
    </row>
    <row r="64" spans="1:14" ht="80.25" customHeight="1" thickBot="1">
      <c r="A64" s="1118" t="s">
        <v>1280</v>
      </c>
      <c r="B64" s="1119"/>
      <c r="C64" s="1119"/>
      <c r="D64" s="1119"/>
      <c r="E64" s="1120"/>
      <c r="F64" s="250"/>
      <c r="N64" s="66"/>
    </row>
    <row r="65" spans="1:14" ht="80.25" customHeight="1" thickBot="1">
      <c r="A65" s="1118" t="s">
        <v>1283</v>
      </c>
      <c r="B65" s="1119"/>
      <c r="C65" s="1119"/>
      <c r="D65" s="1119"/>
      <c r="E65" s="1120"/>
      <c r="F65" s="250"/>
      <c r="N65" s="66"/>
    </row>
    <row r="66" spans="1:14" ht="80.25" customHeight="1" thickBot="1">
      <c r="A66" s="1118" t="s">
        <v>1281</v>
      </c>
      <c r="B66" s="1119"/>
      <c r="C66" s="1119"/>
      <c r="D66" s="1119"/>
      <c r="E66" s="1120"/>
      <c r="F66" s="250"/>
      <c r="N66" s="66"/>
    </row>
    <row r="67" spans="1:14" ht="80.25" customHeight="1" thickBot="1">
      <c r="A67" s="1118" t="s">
        <v>1284</v>
      </c>
      <c r="B67" s="1119"/>
      <c r="C67" s="1119"/>
      <c r="D67" s="1119"/>
      <c r="E67" s="1120"/>
      <c r="F67" s="250"/>
      <c r="N67" s="66"/>
    </row>
    <row r="68" spans="1:14" ht="80.25" customHeight="1" thickBot="1">
      <c r="A68" s="1118" t="s">
        <v>2184</v>
      </c>
      <c r="B68" s="1119"/>
      <c r="C68" s="1119"/>
      <c r="D68" s="1119"/>
      <c r="E68" s="1120"/>
      <c r="F68" s="250"/>
      <c r="N68" s="66"/>
    </row>
    <row r="69" spans="1:14" ht="80.25" customHeight="1" thickBot="1">
      <c r="A69" s="1118" t="s">
        <v>2185</v>
      </c>
      <c r="B69" s="1119"/>
      <c r="C69" s="1119"/>
      <c r="D69" s="1119"/>
      <c r="E69" s="1120"/>
      <c r="F69" s="250"/>
      <c r="N69" s="66"/>
    </row>
    <row r="70" spans="1:14" ht="80.25" customHeight="1" thickBot="1">
      <c r="A70" s="1118" t="s">
        <v>2186</v>
      </c>
      <c r="B70" s="1119"/>
      <c r="C70" s="1119"/>
      <c r="D70" s="1119"/>
      <c r="E70" s="1120"/>
      <c r="F70" s="250"/>
      <c r="N70" s="66"/>
    </row>
    <row r="71" spans="1:14" ht="80.25" customHeight="1" thickBot="1">
      <c r="A71" s="1118" t="s">
        <v>2187</v>
      </c>
      <c r="B71" s="1119"/>
      <c r="C71" s="1119"/>
      <c r="D71" s="1119"/>
      <c r="E71" s="1120"/>
      <c r="F71" s="250"/>
      <c r="N71" s="66"/>
    </row>
    <row r="72" spans="1:14" ht="80.25" customHeight="1" thickBot="1">
      <c r="A72" s="1118" t="s">
        <v>1282</v>
      </c>
      <c r="B72" s="1119"/>
      <c r="C72" s="1119"/>
      <c r="D72" s="1119"/>
      <c r="E72" s="1120"/>
      <c r="F72" s="250"/>
      <c r="N72" s="66"/>
    </row>
    <row r="73" spans="1:14" ht="80.25" customHeight="1" thickBot="1">
      <c r="A73" s="1118" t="s">
        <v>1285</v>
      </c>
      <c r="B73" s="1119"/>
      <c r="C73" s="1119"/>
      <c r="D73" s="1119"/>
      <c r="E73" s="1120"/>
      <c r="F73" s="250"/>
      <c r="N73" s="66"/>
    </row>
    <row r="74" spans="1:14" ht="36.75" thickBot="1">
      <c r="A74" s="1066" t="s">
        <v>1224</v>
      </c>
      <c r="B74" s="1067"/>
      <c r="C74" s="1067"/>
      <c r="D74" s="1067"/>
      <c r="E74" s="1067"/>
      <c r="F74" s="1068"/>
      <c r="N74" s="66"/>
    </row>
    <row r="75" spans="1:14" ht="36.75" thickBot="1">
      <c r="A75" s="1087" t="s">
        <v>1225</v>
      </c>
      <c r="B75" s="1088"/>
      <c r="C75" s="1088"/>
      <c r="D75" s="1088"/>
      <c r="E75" s="1088"/>
      <c r="F75" s="1089"/>
      <c r="N75" s="66"/>
    </row>
    <row r="76" spans="1:14" ht="36.75" thickBot="1">
      <c r="A76" s="1051" t="s">
        <v>1226</v>
      </c>
      <c r="B76" s="1052"/>
      <c r="C76" s="1052"/>
      <c r="D76" s="1052"/>
      <c r="E76" s="1052"/>
      <c r="F76" s="1124"/>
      <c r="N76" s="66"/>
    </row>
    <row r="77" spans="1:14" ht="36.75" thickBot="1">
      <c r="A77" s="1051" t="s">
        <v>1227</v>
      </c>
      <c r="B77" s="1052"/>
      <c r="C77" s="1052"/>
      <c r="D77" s="890"/>
      <c r="E77" s="890"/>
      <c r="F77" s="891"/>
      <c r="N77" s="66"/>
    </row>
    <row r="78" spans="1:14" ht="36.75" thickBot="1">
      <c r="A78" s="1051" t="s">
        <v>1228</v>
      </c>
      <c r="B78" s="1052"/>
      <c r="C78" s="1052"/>
      <c r="D78" s="1052"/>
      <c r="E78" s="1052"/>
      <c r="F78" s="891"/>
      <c r="N78" s="66"/>
    </row>
    <row r="79" spans="1:14" ht="36.75" thickBot="1">
      <c r="A79" s="1066" t="s">
        <v>1229</v>
      </c>
      <c r="B79" s="1067"/>
      <c r="C79" s="1067"/>
      <c r="D79" s="1067"/>
      <c r="E79" s="1067"/>
      <c r="F79" s="1068"/>
      <c r="N79" s="66"/>
    </row>
    <row r="80" spans="1:14" ht="36.75" thickBot="1">
      <c r="A80" s="1087" t="s">
        <v>1230</v>
      </c>
      <c r="B80" s="1088"/>
      <c r="C80" s="1088"/>
      <c r="D80" s="1088"/>
      <c r="E80" s="1088"/>
      <c r="F80" s="1089"/>
      <c r="N80" s="66"/>
    </row>
    <row r="81" spans="1:14" ht="35.25" thickBot="1">
      <c r="A81" s="1133" t="s">
        <v>1231</v>
      </c>
      <c r="B81" s="1134"/>
      <c r="C81" s="1135" t="s">
        <v>1232</v>
      </c>
      <c r="D81" s="1136"/>
      <c r="E81" s="1136"/>
      <c r="F81" s="251"/>
      <c r="N81" s="66"/>
    </row>
    <row r="82" spans="1:14" ht="36">
      <c r="A82" s="1137" t="s">
        <v>1344</v>
      </c>
      <c r="B82" s="1138"/>
      <c r="C82" s="1138"/>
      <c r="D82" s="1138"/>
      <c r="E82" s="1138"/>
      <c r="F82" s="1139"/>
      <c r="N82" s="66"/>
    </row>
    <row r="83" spans="1:14" ht="36.75" thickBot="1">
      <c r="A83" s="252" t="s">
        <v>1234</v>
      </c>
      <c r="B83" s="253"/>
      <c r="C83" s="253"/>
      <c r="D83" s="253"/>
      <c r="E83" s="253"/>
      <c r="F83" s="254"/>
      <c r="N83" s="66"/>
    </row>
    <row r="84" spans="1:14" ht="36.75" thickBot="1">
      <c r="A84" s="1125" t="s">
        <v>1235</v>
      </c>
      <c r="B84" s="1126"/>
      <c r="C84" s="1127"/>
      <c r="D84" s="1125" t="s">
        <v>1236</v>
      </c>
      <c r="E84" s="1126"/>
      <c r="F84" s="1127"/>
      <c r="N84" s="66"/>
    </row>
    <row r="85" spans="1:14" ht="36.75" thickBot="1">
      <c r="A85" s="1128" t="s">
        <v>1237</v>
      </c>
      <c r="B85" s="1129"/>
      <c r="C85" s="1129"/>
      <c r="D85" s="1128" t="s">
        <v>1238</v>
      </c>
      <c r="E85" s="1129"/>
      <c r="F85" s="1130"/>
      <c r="N85" s="66"/>
    </row>
    <row r="86" spans="1:14" ht="36.75" thickBot="1">
      <c r="A86" s="255" t="s">
        <v>1239</v>
      </c>
      <c r="B86" s="256" t="s">
        <v>1240</v>
      </c>
      <c r="C86" s="1131" t="s">
        <v>1241</v>
      </c>
      <c r="D86" s="255" t="s">
        <v>1239</v>
      </c>
      <c r="E86" s="256" t="s">
        <v>1240</v>
      </c>
      <c r="F86" s="1131" t="s">
        <v>1242</v>
      </c>
      <c r="N86" s="66"/>
    </row>
    <row r="87" spans="1:14" ht="36.75" thickBot="1">
      <c r="A87" s="255" t="s">
        <v>1243</v>
      </c>
      <c r="B87" s="256" t="s">
        <v>1243</v>
      </c>
      <c r="C87" s="1132"/>
      <c r="D87" s="255" t="s">
        <v>1244</v>
      </c>
      <c r="E87" s="256" t="s">
        <v>1244</v>
      </c>
      <c r="F87" s="1132"/>
      <c r="N87" s="66"/>
    </row>
    <row r="88" spans="1:14" ht="36.75" thickBot="1">
      <c r="A88" s="257"/>
      <c r="B88" s="257"/>
      <c r="C88" s="258"/>
      <c r="D88" s="259"/>
      <c r="E88" s="259"/>
      <c r="F88" s="260"/>
      <c r="N88" s="66"/>
    </row>
    <row r="89" spans="1:14" ht="36.75" thickBot="1">
      <c r="A89" s="261"/>
      <c r="B89" s="262"/>
      <c r="C89" s="262"/>
      <c r="D89" s="262"/>
      <c r="E89" s="262"/>
      <c r="F89" s="263"/>
      <c r="N89" s="66"/>
    </row>
    <row r="90" spans="1:14" ht="36.75" thickBot="1">
      <c r="A90" s="1155" t="s">
        <v>1245</v>
      </c>
      <c r="B90" s="1156"/>
      <c r="C90" s="1156"/>
      <c r="D90" s="1156"/>
      <c r="E90" s="1156"/>
      <c r="F90" s="1157"/>
      <c r="N90" s="66"/>
    </row>
    <row r="91" spans="1:14" ht="36.75" thickBot="1">
      <c r="A91" s="1158" t="s">
        <v>1246</v>
      </c>
      <c r="B91" s="1159"/>
      <c r="C91" s="1158" t="s">
        <v>1247</v>
      </c>
      <c r="D91" s="1159"/>
      <c r="E91" s="1158" t="s">
        <v>1248</v>
      </c>
      <c r="F91" s="1160"/>
      <c r="N91" s="66"/>
    </row>
    <row r="92" spans="1:14" ht="36.75" thickBot="1">
      <c r="A92" s="1161"/>
      <c r="B92" s="1162"/>
      <c r="C92" s="1161"/>
      <c r="D92" s="1162"/>
      <c r="E92" s="1161"/>
      <c r="F92" s="1162"/>
      <c r="N92" s="66"/>
    </row>
    <row r="93" spans="1:14" ht="36.75" thickBot="1">
      <c r="A93" s="264"/>
      <c r="B93" s="264"/>
      <c r="C93" s="265"/>
      <c r="D93" s="265"/>
      <c r="E93" s="265"/>
      <c r="F93" s="265"/>
      <c r="N93" s="66"/>
    </row>
    <row r="94" spans="1:14" ht="36.75" thickBot="1">
      <c r="A94" s="1140" t="s">
        <v>1249</v>
      </c>
      <c r="B94" s="1141"/>
      <c r="C94" s="1141"/>
      <c r="D94" s="1141"/>
      <c r="E94" s="1141"/>
      <c r="F94" s="1142"/>
      <c r="N94" s="66"/>
    </row>
    <row r="95" spans="1:14" ht="36.75" thickBot="1">
      <c r="A95" s="1143"/>
      <c r="B95" s="1144"/>
      <c r="C95" s="1144"/>
      <c r="D95" s="1144"/>
      <c r="E95" s="1144"/>
      <c r="F95" s="1145"/>
      <c r="N95" s="66"/>
    </row>
    <row r="96" spans="1:14" ht="36">
      <c r="A96" s="893" t="s">
        <v>1309</v>
      </c>
      <c r="B96" s="263"/>
      <c r="C96" s="312"/>
      <c r="D96" s="312"/>
      <c r="E96" s="312"/>
      <c r="F96" s="315"/>
      <c r="N96" s="66"/>
    </row>
    <row r="97" spans="1:14" ht="36">
      <c r="A97" s="893" t="s">
        <v>1310</v>
      </c>
      <c r="B97" s="263"/>
      <c r="C97" s="312"/>
      <c r="D97" s="312"/>
      <c r="E97" s="312"/>
      <c r="F97" s="315"/>
      <c r="N97" s="66"/>
    </row>
    <row r="98" spans="1:14" ht="36">
      <c r="A98" s="893" t="s">
        <v>1311</v>
      </c>
      <c r="B98" s="263"/>
      <c r="C98" s="312"/>
      <c r="D98" s="312"/>
      <c r="E98" s="312"/>
      <c r="F98" s="315"/>
      <c r="N98" s="66"/>
    </row>
    <row r="99" spans="1:14" ht="36">
      <c r="A99" s="893" t="s">
        <v>1312</v>
      </c>
      <c r="B99" s="263"/>
      <c r="C99" s="312"/>
      <c r="D99" s="312"/>
      <c r="E99" s="312"/>
      <c r="F99" s="315"/>
      <c r="N99" s="66"/>
    </row>
    <row r="100" spans="1:14" ht="36.75" thickBot="1">
      <c r="A100" s="894"/>
      <c r="B100" s="895"/>
      <c r="C100" s="606"/>
      <c r="D100" s="606"/>
      <c r="E100" s="606"/>
      <c r="F100" s="607"/>
      <c r="N100" s="66"/>
    </row>
    <row r="101" spans="1:14" ht="36.75" thickBot="1">
      <c r="A101" s="1146" t="s">
        <v>1250</v>
      </c>
      <c r="B101" s="1147"/>
      <c r="C101" s="1147"/>
      <c r="D101" s="1147"/>
      <c r="E101" s="1147"/>
      <c r="F101" s="1148"/>
      <c r="N101" s="66"/>
    </row>
    <row r="102" spans="1:14" ht="36.75" thickBot="1">
      <c r="A102" s="1149" t="s">
        <v>1251</v>
      </c>
      <c r="B102" s="1150"/>
      <c r="C102" s="1151"/>
      <c r="D102" s="266" t="s">
        <v>1252</v>
      </c>
      <c r="E102" s="267" t="s">
        <v>1253</v>
      </c>
      <c r="F102" s="268" t="s">
        <v>1254</v>
      </c>
      <c r="N102" s="66"/>
    </row>
    <row r="103" spans="1:14" ht="87.75" customHeight="1" thickBot="1">
      <c r="A103" s="1152" t="s">
        <v>1052</v>
      </c>
      <c r="B103" s="1153"/>
      <c r="C103" s="1154"/>
      <c r="D103" s="269" t="s">
        <v>1178</v>
      </c>
      <c r="E103" s="270"/>
      <c r="F103" s="271"/>
      <c r="N103" s="66"/>
    </row>
    <row r="104" spans="1:14" ht="71.25" customHeight="1" thickBot="1">
      <c r="A104" s="1152" t="s">
        <v>842</v>
      </c>
      <c r="B104" s="1153"/>
      <c r="C104" s="1154"/>
      <c r="D104" s="269" t="s">
        <v>1255</v>
      </c>
      <c r="E104" s="270"/>
      <c r="F104" s="271"/>
      <c r="N104" s="66"/>
    </row>
    <row r="105" spans="1:14" ht="55.5" customHeight="1" thickBot="1">
      <c r="A105" s="1152" t="s">
        <v>1256</v>
      </c>
      <c r="B105" s="1153"/>
      <c r="C105" s="1154"/>
      <c r="D105" s="269" t="s">
        <v>1257</v>
      </c>
      <c r="E105" s="270"/>
      <c r="F105" s="271"/>
      <c r="N105" s="66"/>
    </row>
    <row r="106" spans="1:14" ht="69" customHeight="1" thickBot="1">
      <c r="A106" s="1163" t="s">
        <v>1184</v>
      </c>
      <c r="B106" s="1164"/>
      <c r="C106" s="1165"/>
      <c r="D106" s="269" t="s">
        <v>1258</v>
      </c>
      <c r="E106" s="270"/>
      <c r="F106" s="271"/>
      <c r="N106" s="66"/>
    </row>
    <row r="107" spans="1:14" ht="72.75" customHeight="1" thickBot="1">
      <c r="A107" s="1152" t="s">
        <v>816</v>
      </c>
      <c r="B107" s="1153"/>
      <c r="C107" s="1154"/>
      <c r="D107" s="269" t="s">
        <v>1259</v>
      </c>
      <c r="E107" s="270"/>
      <c r="F107" s="271"/>
      <c r="N107" s="66"/>
    </row>
    <row r="108" spans="1:14" ht="80.25" customHeight="1" thickBot="1">
      <c r="A108" s="1152" t="s">
        <v>856</v>
      </c>
      <c r="B108" s="1153"/>
      <c r="C108" s="1154"/>
      <c r="D108" s="272" t="s">
        <v>1260</v>
      </c>
      <c r="E108" s="270"/>
      <c r="F108" s="271"/>
      <c r="N108" s="66"/>
    </row>
    <row r="109" spans="1:14" ht="36.75" thickBot="1">
      <c r="A109" s="1066" t="s">
        <v>1261</v>
      </c>
      <c r="B109" s="1067"/>
      <c r="C109" s="1067"/>
      <c r="D109" s="1067"/>
      <c r="E109" s="1067"/>
      <c r="F109" s="1068"/>
      <c r="N109" s="66"/>
    </row>
    <row r="110" spans="1:14" ht="36.75" thickBot="1">
      <c r="A110" s="1051" t="s">
        <v>1317</v>
      </c>
      <c r="B110" s="1052"/>
      <c r="C110" s="1052"/>
      <c r="D110" s="1052"/>
      <c r="E110" s="1052"/>
      <c r="F110" s="1124"/>
      <c r="N110" s="66"/>
    </row>
    <row r="111" spans="1:14" ht="36.75" thickBot="1">
      <c r="A111" s="1051" t="s">
        <v>1907</v>
      </c>
      <c r="B111" s="1052"/>
      <c r="C111" s="1052"/>
      <c r="D111" s="1052"/>
      <c r="E111" s="1052"/>
      <c r="F111" s="1124"/>
      <c r="N111" s="66"/>
    </row>
    <row r="112" spans="1:14" ht="36.75" thickBot="1">
      <c r="A112" s="1051" t="s">
        <v>1319</v>
      </c>
      <c r="B112" s="1052"/>
      <c r="C112" s="1052"/>
      <c r="D112" s="1052"/>
      <c r="E112" s="1052"/>
      <c r="F112" s="1124"/>
      <c r="N112" s="66"/>
    </row>
    <row r="113" spans="1:14" ht="36.75" thickBot="1">
      <c r="A113" s="1051" t="s">
        <v>1263</v>
      </c>
      <c r="B113" s="1052"/>
      <c r="C113" s="1052"/>
      <c r="D113" s="1052"/>
      <c r="E113" s="1052"/>
      <c r="F113" s="1124"/>
      <c r="N113" s="66"/>
    </row>
    <row r="114" spans="1:14" ht="36.75" thickBot="1">
      <c r="A114" s="1051" t="s">
        <v>1264</v>
      </c>
      <c r="B114" s="1052"/>
      <c r="C114" s="1052"/>
      <c r="D114" s="1052"/>
      <c r="E114" s="1052"/>
      <c r="F114" s="1124"/>
      <c r="N114" s="66"/>
    </row>
    <row r="115" spans="1:14" ht="33.75">
      <c r="A115" s="52"/>
      <c r="B115" s="52"/>
      <c r="C115" s="52"/>
      <c r="D115" s="52"/>
      <c r="E115" s="52"/>
      <c r="F115" s="52"/>
      <c r="N115" s="66"/>
    </row>
    <row r="116" spans="1:14" ht="33.75">
      <c r="A116" s="273" t="s">
        <v>2176</v>
      </c>
      <c r="B116" s="273"/>
      <c r="C116" s="273"/>
      <c r="D116" s="52"/>
      <c r="E116" s="52"/>
      <c r="F116" s="52"/>
      <c r="N116" s="66"/>
    </row>
    <row r="117" spans="1:14" ht="33.75">
      <c r="A117" s="274" t="s">
        <v>1113</v>
      </c>
      <c r="B117" s="275" t="s">
        <v>1265</v>
      </c>
      <c r="C117" s="275" t="s">
        <v>1266</v>
      </c>
      <c r="D117" s="52"/>
      <c r="E117" s="52"/>
      <c r="F117" s="52"/>
      <c r="N117" s="66"/>
    </row>
    <row r="118" spans="1:14" ht="33.75">
      <c r="A118" s="276" t="s">
        <v>1267</v>
      </c>
      <c r="B118" s="277" t="s">
        <v>24</v>
      </c>
      <c r="C118" s="277" t="s">
        <v>1268</v>
      </c>
      <c r="D118" s="52"/>
      <c r="E118" s="52"/>
      <c r="F118" s="52"/>
      <c r="N118" s="66"/>
    </row>
    <row r="119" spans="1:14" ht="66.75" customHeight="1">
      <c r="A119" s="900" t="s">
        <v>1269</v>
      </c>
      <c r="B119" s="896">
        <v>1</v>
      </c>
      <c r="C119" s="896">
        <v>12</v>
      </c>
      <c r="D119" s="52"/>
      <c r="E119" s="52"/>
      <c r="F119" s="52"/>
      <c r="N119" s="66"/>
    </row>
    <row r="120" spans="1:14" ht="130.5" customHeight="1">
      <c r="A120" s="900" t="s">
        <v>1270</v>
      </c>
      <c r="B120" s="896">
        <v>1</v>
      </c>
      <c r="C120" s="896">
        <v>12</v>
      </c>
      <c r="D120" s="52"/>
      <c r="E120" s="52"/>
      <c r="F120" s="52"/>
      <c r="N120" s="66"/>
    </row>
    <row r="121" spans="1:14" ht="45" customHeight="1">
      <c r="A121" s="900" t="s">
        <v>1271</v>
      </c>
      <c r="B121" s="896">
        <v>1</v>
      </c>
      <c r="C121" s="896">
        <v>12</v>
      </c>
      <c r="D121" s="52"/>
      <c r="E121" s="52"/>
      <c r="F121" s="52"/>
      <c r="N121" s="66"/>
    </row>
    <row r="122" spans="1:14" ht="47.25" customHeight="1">
      <c r="A122" s="900" t="s">
        <v>1272</v>
      </c>
      <c r="B122" s="896">
        <v>1</v>
      </c>
      <c r="C122" s="896">
        <v>12</v>
      </c>
      <c r="D122" s="52"/>
      <c r="E122" s="52"/>
      <c r="F122" s="52"/>
      <c r="N122" s="66"/>
    </row>
    <row r="123" spans="1:14" ht="42" customHeight="1">
      <c r="A123" s="900" t="s">
        <v>708</v>
      </c>
      <c r="B123" s="896">
        <v>1</v>
      </c>
      <c r="C123" s="896">
        <v>12</v>
      </c>
      <c r="D123" s="52"/>
      <c r="E123" s="52"/>
      <c r="F123" s="52"/>
      <c r="N123" s="66"/>
    </row>
    <row r="124" spans="1:14" ht="51" customHeight="1">
      <c r="A124" s="900" t="s">
        <v>1273</v>
      </c>
      <c r="B124" s="896">
        <v>1</v>
      </c>
      <c r="C124" s="896">
        <v>1</v>
      </c>
      <c r="D124" s="52"/>
      <c r="E124" s="52"/>
      <c r="F124" s="52"/>
      <c r="N124" s="66"/>
    </row>
    <row r="125" spans="1:14" ht="36">
      <c r="A125" s="900" t="s">
        <v>1273</v>
      </c>
      <c r="B125" s="896">
        <v>4</v>
      </c>
      <c r="C125" s="896">
        <v>2</v>
      </c>
      <c r="D125" s="52"/>
      <c r="E125" s="52"/>
      <c r="F125" s="52"/>
      <c r="N125" s="66"/>
    </row>
    <row r="126" spans="1:14" ht="36">
      <c r="A126" s="900" t="s">
        <v>1273</v>
      </c>
      <c r="B126" s="896">
        <v>5</v>
      </c>
      <c r="C126" s="896">
        <v>1</v>
      </c>
      <c r="D126" s="52"/>
      <c r="E126" s="52"/>
      <c r="F126" s="52"/>
      <c r="N126" s="66"/>
    </row>
    <row r="127" spans="1:14" ht="36">
      <c r="A127" s="900" t="s">
        <v>1273</v>
      </c>
      <c r="B127" s="896">
        <v>12</v>
      </c>
      <c r="C127" s="896">
        <v>1</v>
      </c>
      <c r="D127" s="52"/>
      <c r="E127" s="52"/>
      <c r="F127" s="52"/>
      <c r="N127" s="66"/>
    </row>
    <row r="128" spans="1:14" ht="36">
      <c r="A128" s="900" t="s">
        <v>1274</v>
      </c>
      <c r="B128" s="896">
        <v>3</v>
      </c>
      <c r="C128" s="896">
        <v>1</v>
      </c>
      <c r="D128" s="52"/>
      <c r="E128" s="52"/>
      <c r="F128" s="52"/>
      <c r="N128" s="66"/>
    </row>
    <row r="129" spans="1:14" ht="36">
      <c r="A129" s="900" t="s">
        <v>1274</v>
      </c>
      <c r="B129" s="896">
        <v>10</v>
      </c>
      <c r="C129" s="896">
        <v>1</v>
      </c>
      <c r="D129" s="52"/>
      <c r="E129" s="52"/>
      <c r="F129" s="52"/>
      <c r="N129" s="66"/>
    </row>
    <row r="130" spans="1:14" ht="36">
      <c r="A130" s="897" t="s">
        <v>1275</v>
      </c>
      <c r="B130" s="898">
        <v>3</v>
      </c>
      <c r="C130" s="898">
        <v>1</v>
      </c>
      <c r="D130" s="52"/>
      <c r="E130" s="52"/>
      <c r="F130" s="52"/>
      <c r="N130" s="66"/>
    </row>
    <row r="131" spans="1:14" ht="36">
      <c r="A131" s="897" t="s">
        <v>1275</v>
      </c>
      <c r="B131" s="898">
        <v>6</v>
      </c>
      <c r="C131" s="898">
        <v>1</v>
      </c>
      <c r="D131" s="52"/>
      <c r="E131" s="52"/>
      <c r="F131" s="52"/>
      <c r="N131" s="66"/>
    </row>
    <row r="132" spans="1:14" ht="36">
      <c r="A132" s="897" t="s">
        <v>1275</v>
      </c>
      <c r="B132" s="898">
        <v>9</v>
      </c>
      <c r="C132" s="898">
        <v>1</v>
      </c>
      <c r="D132" s="52"/>
      <c r="E132" s="52"/>
      <c r="F132" s="52"/>
      <c r="N132" s="66"/>
    </row>
    <row r="133" spans="1:14" ht="36">
      <c r="A133" s="899"/>
      <c r="B133" s="899"/>
      <c r="C133" s="899"/>
      <c r="N133" s="66"/>
    </row>
    <row r="134" spans="1:14" ht="33.75">
      <c r="N134" s="66"/>
    </row>
    <row r="135" spans="1:14" ht="33.75">
      <c r="N135" s="66"/>
    </row>
    <row r="136" spans="1:14" ht="33.75">
      <c r="N136" s="66"/>
    </row>
    <row r="137" spans="1:14" ht="33.75">
      <c r="N137" s="66"/>
    </row>
    <row r="138" spans="1:14" ht="33.75">
      <c r="N138" s="66"/>
    </row>
    <row r="139" spans="1:14" ht="33.75">
      <c r="N139" s="66"/>
    </row>
    <row r="140" spans="1:14" ht="33.75">
      <c r="N140" s="66"/>
    </row>
    <row r="141" spans="1:14" ht="33.75">
      <c r="N141" s="66"/>
    </row>
    <row r="142" spans="1:14" ht="33.75">
      <c r="N142" s="66"/>
    </row>
    <row r="143" spans="1:14" ht="33.75">
      <c r="N143" s="66"/>
    </row>
    <row r="144" spans="1:14" ht="33.75">
      <c r="N144" s="66"/>
    </row>
    <row r="145" spans="1:23" ht="33.75">
      <c r="N145" s="66"/>
    </row>
    <row r="146" spans="1:23" ht="33.75">
      <c r="N146" s="66"/>
    </row>
    <row r="147" spans="1:23" ht="33.75">
      <c r="N147" s="66"/>
    </row>
    <row r="148" spans="1:23" ht="33.75">
      <c r="N148" s="66"/>
    </row>
    <row r="149" spans="1:23" ht="33.75">
      <c r="N149" s="66"/>
    </row>
    <row r="150" spans="1:23" ht="33.75">
      <c r="N150" s="66"/>
    </row>
    <row r="151" spans="1:23" ht="33.75">
      <c r="N151" s="66"/>
    </row>
    <row r="152" spans="1:23" ht="33.75">
      <c r="N152" s="66"/>
    </row>
    <row r="153" spans="1:23" ht="39" customHeight="1"/>
    <row r="154" spans="1:23" ht="31.5" customHeight="1">
      <c r="A154" s="993" t="s">
        <v>363</v>
      </c>
      <c r="B154" s="993"/>
      <c r="C154" s="993"/>
      <c r="D154" s="993"/>
      <c r="E154" s="993"/>
      <c r="F154" s="993"/>
      <c r="G154" s="993"/>
      <c r="H154" s="993"/>
      <c r="I154" s="993"/>
      <c r="J154" s="993"/>
      <c r="K154" s="993"/>
      <c r="L154" s="993"/>
      <c r="M154" s="993"/>
      <c r="N154" s="993"/>
      <c r="O154" s="993"/>
      <c r="P154" s="993"/>
      <c r="Q154" s="993"/>
      <c r="R154" s="993"/>
      <c r="S154" s="993"/>
      <c r="T154" s="993"/>
      <c r="U154" s="993"/>
      <c r="V154" s="993"/>
    </row>
    <row r="155" spans="1:23">
      <c r="A155" s="994" t="s">
        <v>1154</v>
      </c>
      <c r="B155" s="994"/>
      <c r="C155" s="994"/>
      <c r="D155" s="994"/>
      <c r="E155" s="994"/>
      <c r="F155" s="994"/>
      <c r="G155" s="994"/>
      <c r="H155" s="994"/>
      <c r="I155" s="994"/>
      <c r="J155" s="994"/>
      <c r="K155" s="994"/>
      <c r="L155" s="994"/>
      <c r="M155" s="994"/>
      <c r="N155" s="994"/>
      <c r="O155" s="994"/>
      <c r="P155" s="994"/>
      <c r="Q155" s="994"/>
      <c r="R155" s="994"/>
      <c r="S155" s="994"/>
      <c r="T155" s="994"/>
      <c r="U155" s="994"/>
      <c r="V155" s="994"/>
    </row>
    <row r="156" spans="1:23" ht="45" customHeight="1">
      <c r="A156" s="995" t="s">
        <v>0</v>
      </c>
      <c r="B156" s="996"/>
      <c r="C156" s="996"/>
      <c r="D156" s="996"/>
      <c r="E156" s="996"/>
      <c r="F156" s="996"/>
      <c r="G156" s="996"/>
      <c r="H156" s="996"/>
      <c r="I156" s="997"/>
      <c r="J156" s="1038" t="s">
        <v>725</v>
      </c>
      <c r="K156" s="1038"/>
      <c r="L156" s="1038"/>
      <c r="M156" s="1038"/>
      <c r="N156" s="1038"/>
      <c r="O156" s="1038"/>
      <c r="P156" s="1038"/>
      <c r="Q156" s="1038"/>
      <c r="R156" s="1038"/>
      <c r="S156" s="1038"/>
      <c r="T156" s="1038"/>
      <c r="U156" s="1038"/>
      <c r="V156" s="1038"/>
    </row>
    <row r="157" spans="1:23" ht="45" customHeight="1">
      <c r="A157" s="995" t="s">
        <v>1</v>
      </c>
      <c r="B157" s="996"/>
      <c r="C157" s="996"/>
      <c r="D157" s="996"/>
      <c r="E157" s="996"/>
      <c r="F157" s="996"/>
      <c r="G157" s="996"/>
      <c r="H157" s="996"/>
      <c r="I157" s="997"/>
      <c r="J157" s="1038" t="s">
        <v>691</v>
      </c>
      <c r="K157" s="1038"/>
      <c r="L157" s="1038"/>
      <c r="M157" s="1038"/>
      <c r="N157" s="1038"/>
      <c r="O157" s="1038"/>
      <c r="P157" s="1038"/>
      <c r="Q157" s="1038"/>
      <c r="R157" s="1038"/>
      <c r="S157" s="1038"/>
      <c r="T157" s="1038"/>
      <c r="U157" s="1038"/>
      <c r="V157" s="1038"/>
    </row>
    <row r="158" spans="1:23" ht="45" customHeight="1">
      <c r="A158" s="995" t="s">
        <v>2</v>
      </c>
      <c r="B158" s="996"/>
      <c r="C158" s="996"/>
      <c r="D158" s="996"/>
      <c r="E158" s="996"/>
      <c r="F158" s="996"/>
      <c r="G158" s="996"/>
      <c r="H158" s="996"/>
      <c r="I158" s="997"/>
      <c r="J158" s="1038" t="s">
        <v>3</v>
      </c>
      <c r="K158" s="1038"/>
      <c r="L158" s="1038"/>
      <c r="M158" s="1038"/>
      <c r="N158" s="1038"/>
      <c r="O158" s="1038"/>
      <c r="P158" s="1038"/>
      <c r="Q158" s="1038"/>
      <c r="R158" s="1038"/>
      <c r="S158" s="1038"/>
      <c r="T158" s="1038"/>
      <c r="U158" s="1038"/>
      <c r="V158" s="1038"/>
    </row>
    <row r="159" spans="1:23" ht="45" customHeight="1">
      <c r="A159" s="995" t="s">
        <v>4</v>
      </c>
      <c r="B159" s="996"/>
      <c r="C159" s="996"/>
      <c r="D159" s="996"/>
      <c r="E159" s="996"/>
      <c r="F159" s="996"/>
      <c r="G159" s="996"/>
      <c r="H159" s="996"/>
      <c r="I159" s="997"/>
      <c r="J159" s="1038" t="s">
        <v>726</v>
      </c>
      <c r="K159" s="1038"/>
      <c r="L159" s="1038"/>
      <c r="M159" s="1038"/>
      <c r="N159" s="1038"/>
      <c r="O159" s="1038"/>
      <c r="P159" s="1038"/>
      <c r="Q159" s="1038"/>
      <c r="R159" s="1038"/>
      <c r="S159" s="1038"/>
      <c r="T159" s="1038"/>
      <c r="U159" s="1038"/>
      <c r="V159" s="1038"/>
      <c r="W159"/>
    </row>
    <row r="160" spans="1:23" ht="57" customHeight="1">
      <c r="A160" s="995" t="s">
        <v>5</v>
      </c>
      <c r="B160" s="996"/>
      <c r="C160" s="996"/>
      <c r="D160" s="996"/>
      <c r="E160" s="996"/>
      <c r="F160" s="996"/>
      <c r="G160" s="996"/>
      <c r="H160" s="996"/>
      <c r="I160" s="997"/>
      <c r="J160" s="1038" t="s">
        <v>727</v>
      </c>
      <c r="K160" s="1038"/>
      <c r="L160" s="1038"/>
      <c r="M160" s="1038"/>
      <c r="N160" s="1038"/>
      <c r="O160" s="1038"/>
      <c r="P160" s="1038"/>
      <c r="Q160" s="1038"/>
      <c r="R160" s="1038"/>
      <c r="S160" s="1038"/>
      <c r="T160" s="1038"/>
      <c r="U160" s="1038"/>
      <c r="V160" s="1038"/>
      <c r="W160"/>
    </row>
    <row r="161" spans="1:23" ht="45" customHeight="1">
      <c r="A161" s="995" t="s">
        <v>6</v>
      </c>
      <c r="B161" s="996"/>
      <c r="C161" s="996"/>
      <c r="D161" s="996"/>
      <c r="E161" s="996"/>
      <c r="F161" s="996"/>
      <c r="G161" s="996"/>
      <c r="H161" s="996"/>
      <c r="I161" s="997"/>
      <c r="J161" s="1038" t="s">
        <v>303</v>
      </c>
      <c r="K161" s="1038"/>
      <c r="L161" s="1038"/>
      <c r="M161" s="1038"/>
      <c r="N161" s="1038"/>
      <c r="O161" s="1038"/>
      <c r="P161" s="1038"/>
      <c r="Q161" s="1038"/>
      <c r="R161" s="1038"/>
      <c r="S161" s="1038"/>
      <c r="T161" s="1038"/>
      <c r="U161" s="1038"/>
      <c r="V161" s="1038"/>
      <c r="W161"/>
    </row>
    <row r="162" spans="1:23" ht="45" customHeight="1">
      <c r="A162" s="995" t="s">
        <v>8</v>
      </c>
      <c r="B162" s="996"/>
      <c r="C162" s="996"/>
      <c r="D162" s="996"/>
      <c r="E162" s="996"/>
      <c r="F162" s="996"/>
      <c r="G162" s="996"/>
      <c r="H162" s="996"/>
      <c r="I162" s="997"/>
      <c r="J162" s="1038" t="s">
        <v>184</v>
      </c>
      <c r="K162" s="1038"/>
      <c r="L162" s="1038"/>
      <c r="M162" s="1038"/>
      <c r="N162" s="1038"/>
      <c r="O162" s="1038"/>
      <c r="P162" s="1038"/>
      <c r="Q162" s="1038"/>
      <c r="R162" s="1038"/>
      <c r="S162" s="1038"/>
      <c r="T162" s="1038"/>
      <c r="U162" s="1038"/>
      <c r="V162" s="1038"/>
      <c r="W162"/>
    </row>
    <row r="163" spans="1:23" ht="45" customHeight="1">
      <c r="A163" s="1001" t="s">
        <v>9</v>
      </c>
      <c r="B163" s="1002"/>
      <c r="C163" s="1002"/>
      <c r="D163" s="1002"/>
      <c r="E163" s="1002"/>
      <c r="F163" s="1002"/>
      <c r="G163" s="1002"/>
      <c r="H163" s="1002"/>
      <c r="I163" s="1003"/>
      <c r="J163" s="1050" t="s">
        <v>728</v>
      </c>
      <c r="K163" s="1050"/>
      <c r="L163" s="1050"/>
      <c r="M163" s="1050"/>
      <c r="N163" s="1050"/>
      <c r="O163" s="1050"/>
      <c r="P163" s="1050"/>
      <c r="Q163" s="1050"/>
      <c r="R163" s="1050"/>
      <c r="S163" s="1050"/>
      <c r="T163" s="1050"/>
      <c r="U163" s="1050"/>
      <c r="V163" s="1050"/>
      <c r="W163"/>
    </row>
    <row r="164" spans="1:23" s="55" customFormat="1" ht="54" customHeight="1">
      <c r="A164" s="1007"/>
      <c r="B164" s="1007"/>
      <c r="C164" s="1007"/>
      <c r="D164" s="1007"/>
      <c r="E164" s="1007"/>
      <c r="F164" s="1007"/>
      <c r="G164" s="1007"/>
      <c r="H164" s="1007"/>
      <c r="I164" s="1007"/>
      <c r="J164" s="1007"/>
      <c r="K164" s="1007"/>
      <c r="L164" s="1007"/>
      <c r="M164" s="1007"/>
      <c r="N164" s="1007"/>
      <c r="O164" s="1007"/>
      <c r="P164" s="1007"/>
      <c r="Q164" s="1007"/>
      <c r="R164" s="1007"/>
      <c r="S164" s="1007"/>
      <c r="T164" s="1007"/>
      <c r="U164" s="1007"/>
      <c r="V164" s="1007"/>
      <c r="W164"/>
    </row>
    <row r="165" spans="1:23" ht="60" customHeight="1">
      <c r="A165" s="1008" t="s">
        <v>10</v>
      </c>
      <c r="B165" s="1008" t="s">
        <v>11</v>
      </c>
      <c r="C165" s="1009" t="s">
        <v>12</v>
      </c>
      <c r="D165" s="1010"/>
      <c r="E165" s="1010"/>
      <c r="F165" s="1010"/>
      <c r="G165" s="1010"/>
      <c r="H165" s="1011"/>
      <c r="I165" s="1009" t="s">
        <v>13</v>
      </c>
      <c r="J165" s="1011"/>
      <c r="K165" s="1008" t="s">
        <v>14</v>
      </c>
      <c r="L165" s="1008"/>
      <c r="M165" s="1008"/>
      <c r="N165" s="1008"/>
      <c r="O165" s="1008"/>
      <c r="P165" s="1008"/>
      <c r="Q165" s="1008"/>
      <c r="R165" s="1008"/>
      <c r="S165" s="1008" t="s">
        <v>15</v>
      </c>
      <c r="T165" s="1008"/>
      <c r="U165" s="1012" t="s">
        <v>1169</v>
      </c>
      <c r="V165" s="1008" t="s">
        <v>17</v>
      </c>
      <c r="W165"/>
    </row>
    <row r="166" spans="1:23" ht="48.75" customHeight="1">
      <c r="A166" s="1008"/>
      <c r="B166" s="1008"/>
      <c r="C166" s="1008" t="s">
        <v>18</v>
      </c>
      <c r="D166" s="1024" t="s">
        <v>19</v>
      </c>
      <c r="E166" s="1024" t="s">
        <v>20</v>
      </c>
      <c r="F166" s="1008" t="s">
        <v>21</v>
      </c>
      <c r="G166" s="1024" t="s">
        <v>22</v>
      </c>
      <c r="H166" s="1024" t="s">
        <v>23</v>
      </c>
      <c r="I166" s="1008" t="s">
        <v>24</v>
      </c>
      <c r="J166" s="1008" t="s">
        <v>25</v>
      </c>
      <c r="K166" s="1008" t="s">
        <v>27</v>
      </c>
      <c r="L166" s="1019" t="s">
        <v>1170</v>
      </c>
      <c r="M166" s="1021" t="s">
        <v>26</v>
      </c>
      <c r="N166" s="1022"/>
      <c r="O166" s="1023"/>
      <c r="P166" s="1021" t="s">
        <v>54</v>
      </c>
      <c r="Q166" s="1022"/>
      <c r="R166" s="1023"/>
      <c r="S166" s="1008" t="s">
        <v>1167</v>
      </c>
      <c r="T166" s="1008" t="s">
        <v>1168</v>
      </c>
      <c r="U166" s="1012"/>
      <c r="V166" s="1008"/>
      <c r="W166"/>
    </row>
    <row r="167" spans="1:23" ht="79.900000000000006" customHeight="1">
      <c r="A167" s="1008"/>
      <c r="B167" s="1008"/>
      <c r="C167" s="1008"/>
      <c r="D167" s="1025"/>
      <c r="E167" s="1025"/>
      <c r="F167" s="1008"/>
      <c r="G167" s="1026"/>
      <c r="H167" s="1026"/>
      <c r="I167" s="1008"/>
      <c r="J167" s="1008"/>
      <c r="K167" s="1008"/>
      <c r="L167" s="1020"/>
      <c r="M167" s="150" t="s">
        <v>30</v>
      </c>
      <c r="N167" s="150" t="s">
        <v>31</v>
      </c>
      <c r="O167" s="150" t="s">
        <v>32</v>
      </c>
      <c r="P167" s="150" t="s">
        <v>1171</v>
      </c>
      <c r="Q167" s="150" t="s">
        <v>1172</v>
      </c>
      <c r="R167" s="150" t="s">
        <v>1173</v>
      </c>
      <c r="S167" s="1008"/>
      <c r="T167" s="1008"/>
      <c r="U167" s="1012"/>
      <c r="V167" s="1008"/>
      <c r="W167"/>
    </row>
    <row r="168" spans="1:23" ht="408.75" customHeight="1">
      <c r="A168" s="152">
        <v>1</v>
      </c>
      <c r="B168" s="152"/>
      <c r="C168" s="152" t="s">
        <v>686</v>
      </c>
      <c r="D168" s="152" t="s">
        <v>687</v>
      </c>
      <c r="E168" s="152" t="s">
        <v>688</v>
      </c>
      <c r="F168" s="152" t="s">
        <v>689</v>
      </c>
      <c r="G168" s="152" t="s">
        <v>690</v>
      </c>
      <c r="H168" s="137" t="s">
        <v>691</v>
      </c>
      <c r="I168" s="214">
        <v>43466</v>
      </c>
      <c r="J168" s="214">
        <v>43800</v>
      </c>
      <c r="K168" s="1042">
        <v>497711.87777777802</v>
      </c>
      <c r="L168" s="1042">
        <v>561515.65</v>
      </c>
      <c r="M168" s="10" t="s">
        <v>51</v>
      </c>
      <c r="N168" s="10" t="s">
        <v>51</v>
      </c>
      <c r="O168" s="10" t="s">
        <v>51</v>
      </c>
      <c r="P168" s="1045"/>
      <c r="Q168" s="1045"/>
      <c r="R168" s="1027">
        <f>P168+Q168</f>
        <v>0</v>
      </c>
      <c r="S168" s="1047">
        <f>L168-K168</f>
        <v>63803.772222222004</v>
      </c>
      <c r="T168" s="1039">
        <f>S168/K168*100</f>
        <v>12.819419240524851</v>
      </c>
      <c r="U168" s="1039">
        <f>L168/L177</f>
        <v>1</v>
      </c>
      <c r="V168" s="137" t="s">
        <v>691</v>
      </c>
      <c r="W168"/>
    </row>
    <row r="169" spans="1:23" ht="292.5" customHeight="1">
      <c r="A169" s="152">
        <v>2</v>
      </c>
      <c r="B169" s="152"/>
      <c r="C169" s="152" t="s">
        <v>2177</v>
      </c>
      <c r="D169" s="152" t="s">
        <v>692</v>
      </c>
      <c r="E169" s="152" t="s">
        <v>693</v>
      </c>
      <c r="F169" s="152" t="s">
        <v>694</v>
      </c>
      <c r="G169" s="152" t="s">
        <v>695</v>
      </c>
      <c r="H169" s="137" t="s">
        <v>691</v>
      </c>
      <c r="I169" s="214">
        <v>43466</v>
      </c>
      <c r="J169" s="214">
        <v>43800</v>
      </c>
      <c r="K169" s="1043"/>
      <c r="L169" s="1043"/>
      <c r="M169" s="10" t="s">
        <v>51</v>
      </c>
      <c r="N169" s="10" t="s">
        <v>51</v>
      </c>
      <c r="O169" s="10" t="s">
        <v>661</v>
      </c>
      <c r="P169" s="1046"/>
      <c r="Q169" s="1046"/>
      <c r="R169" s="1028"/>
      <c r="S169" s="1048"/>
      <c r="T169" s="1040"/>
      <c r="U169" s="1040"/>
      <c r="V169" s="137" t="s">
        <v>691</v>
      </c>
      <c r="W169"/>
    </row>
    <row r="170" spans="1:23" ht="162.75" customHeight="1">
      <c r="A170" s="152">
        <v>3</v>
      </c>
      <c r="B170" s="152"/>
      <c r="C170" s="152" t="s">
        <v>696</v>
      </c>
      <c r="D170" s="152" t="s">
        <v>697</v>
      </c>
      <c r="E170" s="152" t="s">
        <v>698</v>
      </c>
      <c r="F170" s="152" t="s">
        <v>699</v>
      </c>
      <c r="G170" s="152" t="s">
        <v>700</v>
      </c>
      <c r="H170" s="137" t="s">
        <v>691</v>
      </c>
      <c r="I170" s="214">
        <v>43466</v>
      </c>
      <c r="J170" s="214">
        <v>43800</v>
      </c>
      <c r="K170" s="1043"/>
      <c r="L170" s="1043"/>
      <c r="M170" s="10" t="s">
        <v>51</v>
      </c>
      <c r="N170" s="10" t="s">
        <v>51</v>
      </c>
      <c r="O170" s="10" t="s">
        <v>51</v>
      </c>
      <c r="P170" s="36"/>
      <c r="Q170" s="36"/>
      <c r="R170" s="37">
        <f t="shared" ref="R170" si="0">P170+Q170</f>
        <v>0</v>
      </c>
      <c r="S170" s="1048"/>
      <c r="T170" s="1040"/>
      <c r="U170" s="1040"/>
      <c r="V170" s="137" t="s">
        <v>691</v>
      </c>
      <c r="W170"/>
    </row>
    <row r="171" spans="1:23" ht="268.5" customHeight="1">
      <c r="A171" s="152">
        <v>4</v>
      </c>
      <c r="B171" s="152"/>
      <c r="C171" s="152" t="s">
        <v>1084</v>
      </c>
      <c r="D171" s="152" t="s">
        <v>701</v>
      </c>
      <c r="E171" s="152" t="s">
        <v>702</v>
      </c>
      <c r="F171" s="152" t="s">
        <v>1085</v>
      </c>
      <c r="G171" s="152" t="s">
        <v>703</v>
      </c>
      <c r="H171" s="137" t="s">
        <v>691</v>
      </c>
      <c r="I171" s="214">
        <v>43466</v>
      </c>
      <c r="J171" s="214">
        <v>43800</v>
      </c>
      <c r="K171" s="1043"/>
      <c r="L171" s="1043"/>
      <c r="M171" s="10" t="s">
        <v>51</v>
      </c>
      <c r="N171" s="10" t="s">
        <v>51</v>
      </c>
      <c r="O171" s="10" t="s">
        <v>51</v>
      </c>
      <c r="P171" s="36"/>
      <c r="Q171" s="36"/>
      <c r="R171" s="37">
        <f>P171+Q171</f>
        <v>0</v>
      </c>
      <c r="S171" s="1048"/>
      <c r="T171" s="1040"/>
      <c r="U171" s="1040"/>
      <c r="V171" s="137" t="s">
        <v>691</v>
      </c>
    </row>
    <row r="172" spans="1:23" ht="216.75" customHeight="1">
      <c r="A172" s="152">
        <v>5</v>
      </c>
      <c r="B172" s="152"/>
      <c r="C172" s="152" t="s">
        <v>1086</v>
      </c>
      <c r="D172" s="152" t="s">
        <v>704</v>
      </c>
      <c r="E172" s="152" t="s">
        <v>705</v>
      </c>
      <c r="F172" s="152" t="s">
        <v>706</v>
      </c>
      <c r="G172" s="152" t="s">
        <v>707</v>
      </c>
      <c r="H172" s="137" t="s">
        <v>691</v>
      </c>
      <c r="I172" s="214">
        <v>43466</v>
      </c>
      <c r="J172" s="214">
        <v>43800</v>
      </c>
      <c r="K172" s="1043"/>
      <c r="L172" s="1043"/>
      <c r="M172" s="10" t="s">
        <v>51</v>
      </c>
      <c r="N172" s="10" t="s">
        <v>51</v>
      </c>
      <c r="O172" s="10" t="s">
        <v>51</v>
      </c>
      <c r="P172" s="36"/>
      <c r="Q172" s="36"/>
      <c r="R172" s="37"/>
      <c r="S172" s="1048"/>
      <c r="T172" s="1040"/>
      <c r="U172" s="1040"/>
      <c r="V172" s="137" t="s">
        <v>691</v>
      </c>
    </row>
    <row r="173" spans="1:23" ht="188.25" customHeight="1">
      <c r="A173" s="152">
        <v>6</v>
      </c>
      <c r="B173" s="152"/>
      <c r="C173" s="152" t="s">
        <v>708</v>
      </c>
      <c r="D173" s="152" t="s">
        <v>709</v>
      </c>
      <c r="E173" s="152" t="s">
        <v>710</v>
      </c>
      <c r="F173" s="152" t="s">
        <v>711</v>
      </c>
      <c r="G173" s="152" t="s">
        <v>712</v>
      </c>
      <c r="H173" s="137" t="s">
        <v>691</v>
      </c>
      <c r="I173" s="214">
        <v>43466</v>
      </c>
      <c r="J173" s="214">
        <v>43800</v>
      </c>
      <c r="K173" s="1043"/>
      <c r="L173" s="1043"/>
      <c r="M173" s="10" t="s">
        <v>51</v>
      </c>
      <c r="N173" s="10" t="s">
        <v>51</v>
      </c>
      <c r="O173" s="10" t="s">
        <v>51</v>
      </c>
      <c r="P173" s="36"/>
      <c r="Q173" s="36"/>
      <c r="R173" s="37"/>
      <c r="S173" s="1048"/>
      <c r="T173" s="1040"/>
      <c r="U173" s="1040"/>
      <c r="V173" s="137" t="s">
        <v>691</v>
      </c>
    </row>
    <row r="174" spans="1:23" ht="188.25" customHeight="1">
      <c r="A174" s="152">
        <v>7</v>
      </c>
      <c r="B174" s="152"/>
      <c r="C174" s="152" t="s">
        <v>713</v>
      </c>
      <c r="D174" s="152" t="s">
        <v>714</v>
      </c>
      <c r="E174" s="152" t="s">
        <v>715</v>
      </c>
      <c r="F174" s="152" t="s">
        <v>716</v>
      </c>
      <c r="G174" s="152" t="s">
        <v>717</v>
      </c>
      <c r="H174" s="137" t="s">
        <v>691</v>
      </c>
      <c r="I174" s="214">
        <v>43466</v>
      </c>
      <c r="J174" s="214">
        <v>43800</v>
      </c>
      <c r="K174" s="1043"/>
      <c r="L174" s="1043"/>
      <c r="M174" s="10" t="s">
        <v>51</v>
      </c>
      <c r="N174" s="10" t="s">
        <v>51</v>
      </c>
      <c r="O174" s="10" t="s">
        <v>51</v>
      </c>
      <c r="P174" s="36"/>
      <c r="Q174" s="36"/>
      <c r="R174" s="37"/>
      <c r="S174" s="1048"/>
      <c r="T174" s="1040"/>
      <c r="U174" s="1040"/>
      <c r="V174" s="137" t="s">
        <v>691</v>
      </c>
    </row>
    <row r="175" spans="1:23" ht="188.25" customHeight="1">
      <c r="A175" s="152">
        <v>8</v>
      </c>
      <c r="B175" s="152"/>
      <c r="C175" s="152" t="s">
        <v>718</v>
      </c>
      <c r="D175" s="152" t="s">
        <v>719</v>
      </c>
      <c r="E175" s="152" t="s">
        <v>303</v>
      </c>
      <c r="F175" s="152" t="s">
        <v>720</v>
      </c>
      <c r="G175" s="152" t="s">
        <v>721</v>
      </c>
      <c r="H175" s="137" t="s">
        <v>691</v>
      </c>
      <c r="I175" s="214">
        <v>43466</v>
      </c>
      <c r="J175" s="214">
        <v>43800</v>
      </c>
      <c r="K175" s="1043"/>
      <c r="L175" s="1043"/>
      <c r="M175" s="10" t="s">
        <v>51</v>
      </c>
      <c r="N175" s="10" t="s">
        <v>51</v>
      </c>
      <c r="O175" s="10" t="s">
        <v>51</v>
      </c>
      <c r="P175" s="36"/>
      <c r="Q175" s="36"/>
      <c r="R175" s="37"/>
      <c r="S175" s="1048"/>
      <c r="T175" s="1040"/>
      <c r="U175" s="1040"/>
      <c r="V175" s="137" t="s">
        <v>691</v>
      </c>
    </row>
    <row r="176" spans="1:23" ht="188.25" customHeight="1">
      <c r="A176" s="152">
        <v>9</v>
      </c>
      <c r="B176" s="152"/>
      <c r="C176" s="152" t="s">
        <v>722</v>
      </c>
      <c r="D176" s="152" t="s">
        <v>723</v>
      </c>
      <c r="E176" s="152" t="s">
        <v>303</v>
      </c>
      <c r="F176" s="152" t="s">
        <v>720</v>
      </c>
      <c r="G176" s="152" t="s">
        <v>724</v>
      </c>
      <c r="H176" s="137" t="s">
        <v>691</v>
      </c>
      <c r="I176" s="214">
        <v>43466</v>
      </c>
      <c r="J176" s="214">
        <v>43800</v>
      </c>
      <c r="K176" s="1044"/>
      <c r="L176" s="1044"/>
      <c r="M176" s="10" t="s">
        <v>51</v>
      </c>
      <c r="N176" s="10" t="s">
        <v>51</v>
      </c>
      <c r="O176" s="10" t="s">
        <v>51</v>
      </c>
      <c r="P176" s="36"/>
      <c r="Q176" s="36"/>
      <c r="R176" s="37"/>
      <c r="S176" s="1049"/>
      <c r="T176" s="1041"/>
      <c r="U176" s="1041"/>
      <c r="V176" s="137" t="s">
        <v>691</v>
      </c>
    </row>
    <row r="177" spans="1:22" s="54" customFormat="1" ht="24.75" customHeight="1">
      <c r="A177" s="1013" t="s">
        <v>38</v>
      </c>
      <c r="B177" s="1014"/>
      <c r="C177" s="1014"/>
      <c r="D177" s="1014"/>
      <c r="E177" s="1014"/>
      <c r="F177" s="1014"/>
      <c r="G177" s="1014"/>
      <c r="H177" s="1014"/>
      <c r="I177" s="1014"/>
      <c r="J177" s="1015"/>
      <c r="K177" s="111">
        <f>SUM(K168:K170)</f>
        <v>497711.87777777802</v>
      </c>
      <c r="L177" s="111">
        <f>SUM(L168:L170)</f>
        <v>561515.65</v>
      </c>
      <c r="M177" s="1016"/>
      <c r="N177" s="1017"/>
      <c r="O177" s="1018"/>
      <c r="P177" s="13">
        <f>SUM(P168:P170)</f>
        <v>0</v>
      </c>
      <c r="Q177" s="13">
        <f>SUM(Q168:Q170)</f>
        <v>0</v>
      </c>
      <c r="R177" s="13">
        <f>SUM(R168:R170)</f>
        <v>0</v>
      </c>
      <c r="S177" s="901">
        <f>SUM(S168)</f>
        <v>63803.772222222004</v>
      </c>
      <c r="T177" s="902">
        <f>IFERROR(S177/K177*100,0)</f>
        <v>12.819419240524851</v>
      </c>
      <c r="U177" s="903">
        <f>SUM(U168:U170)</f>
        <v>1</v>
      </c>
      <c r="V177" s="63"/>
    </row>
    <row r="178" spans="1:22">
      <c r="A178" s="43" t="s">
        <v>39</v>
      </c>
      <c r="B178" s="43"/>
      <c r="C178" s="43"/>
      <c r="D178" s="43"/>
      <c r="E178" s="43"/>
      <c r="F178" s="43"/>
      <c r="G178" s="43"/>
      <c r="H178" s="43"/>
      <c r="I178" s="43"/>
      <c r="J178" s="43"/>
      <c r="K178"/>
      <c r="L178"/>
      <c r="M178" s="44"/>
      <c r="N178" s="44"/>
      <c r="O178" s="44"/>
      <c r="P178" s="45"/>
      <c r="Q178" s="45"/>
      <c r="R178" s="46"/>
      <c r="S178" s="43"/>
      <c r="T178" s="43"/>
      <c r="U178" s="43"/>
      <c r="V178" s="43"/>
    </row>
    <row r="179" spans="1:22" ht="36" customHeight="1">
      <c r="A179" s="1001" t="s">
        <v>40</v>
      </c>
      <c r="B179" s="1002"/>
      <c r="C179" s="1002"/>
      <c r="D179" s="1002"/>
      <c r="E179" s="1002"/>
      <c r="F179" s="1002"/>
      <c r="G179" s="1002"/>
      <c r="H179" s="1002"/>
      <c r="I179" s="1002"/>
      <c r="J179" s="1002"/>
      <c r="K179" s="1002"/>
      <c r="L179" s="1002"/>
      <c r="M179" s="1002"/>
      <c r="N179" s="1002"/>
      <c r="O179" s="1002"/>
      <c r="P179" s="1002"/>
      <c r="Q179" s="1002"/>
      <c r="R179" s="1002"/>
      <c r="S179" s="1002"/>
      <c r="T179" s="1002"/>
      <c r="U179" s="1002"/>
      <c r="V179" s="1003"/>
    </row>
    <row r="180" spans="1:22" ht="95.25" customHeight="1">
      <c r="A180" s="1034"/>
      <c r="B180" s="1035"/>
      <c r="C180" s="1035"/>
      <c r="D180" s="1035"/>
      <c r="E180" s="1035"/>
      <c r="F180" s="1035"/>
      <c r="G180" s="1035"/>
      <c r="H180" s="1035"/>
      <c r="I180" s="1035"/>
      <c r="J180" s="1035"/>
      <c r="K180" s="1035"/>
      <c r="L180" s="1035"/>
      <c r="M180" s="1035"/>
      <c r="N180" s="1035"/>
      <c r="O180" s="1035"/>
      <c r="P180" s="1035"/>
      <c r="Q180" s="1035"/>
      <c r="R180" s="1035"/>
      <c r="S180" s="1035"/>
      <c r="T180" s="1035"/>
      <c r="U180" s="1035"/>
      <c r="V180" s="1036"/>
    </row>
    <row r="181" spans="1:22" ht="15" hidden="1" customHeight="1">
      <c r="A181" s="1037" t="s">
        <v>41</v>
      </c>
      <c r="B181" s="1037"/>
      <c r="C181" s="1037"/>
      <c r="D181" s="1037"/>
      <c r="E181" s="1037"/>
      <c r="F181" s="1037"/>
      <c r="G181" s="1037"/>
      <c r="H181" s="1037"/>
      <c r="I181" s="1037"/>
      <c r="J181" s="64"/>
      <c r="K181" s="64"/>
      <c r="L181" s="64"/>
      <c r="M181" s="64"/>
      <c r="N181" s="64"/>
      <c r="O181" s="64"/>
      <c r="P181" s="64"/>
      <c r="Q181" s="64"/>
      <c r="R181" s="64"/>
      <c r="S181" s="64"/>
      <c r="T181" s="64"/>
      <c r="U181" s="64"/>
      <c r="V181" s="64"/>
    </row>
    <row r="182" spans="1:22" ht="15" hidden="1" customHeight="1">
      <c r="A182" s="65" t="s">
        <v>42</v>
      </c>
      <c r="B182" s="65"/>
      <c r="C182" s="1033" t="s">
        <v>43</v>
      </c>
      <c r="D182" s="1033"/>
      <c r="E182" s="1033"/>
      <c r="F182" s="1033"/>
      <c r="G182" s="1033"/>
      <c r="H182" s="1033"/>
      <c r="I182" s="1033"/>
      <c r="V182" s="57"/>
    </row>
    <row r="183" spans="1:22" ht="15" hidden="1" customHeight="1">
      <c r="A183" s="65" t="s">
        <v>44</v>
      </c>
      <c r="B183" s="65"/>
      <c r="C183" s="1033" t="s">
        <v>45</v>
      </c>
      <c r="D183" s="1033"/>
      <c r="E183" s="1033"/>
      <c r="F183" s="1033"/>
      <c r="G183" s="1033"/>
      <c r="H183" s="1033"/>
      <c r="I183" s="1033"/>
      <c r="V183" s="57"/>
    </row>
    <row r="184" spans="1:22" ht="15" hidden="1" customHeight="1">
      <c r="A184" s="65" t="s">
        <v>46</v>
      </c>
      <c r="B184" s="65"/>
      <c r="C184" s="1033" t="s">
        <v>47</v>
      </c>
      <c r="D184" s="1033"/>
      <c r="E184" s="1033"/>
      <c r="F184" s="1033"/>
      <c r="G184" s="1033"/>
      <c r="H184" s="1033"/>
      <c r="I184" s="1033"/>
      <c r="V184" s="57"/>
    </row>
    <row r="185" spans="1:22" ht="15" hidden="1" customHeight="1">
      <c r="A185" s="65" t="s">
        <v>48</v>
      </c>
      <c r="B185" s="65"/>
      <c r="C185" s="1033" t="s">
        <v>49</v>
      </c>
      <c r="D185" s="1033"/>
      <c r="E185" s="1033"/>
      <c r="F185" s="1033"/>
      <c r="G185" s="1033"/>
      <c r="H185" s="1033"/>
      <c r="I185" s="1033"/>
      <c r="V185" s="57"/>
    </row>
    <row r="186" spans="1:22" ht="35.25" customHeight="1"/>
  </sheetData>
  <sheetProtection formatCells="0" formatRows="0" insertRows="0" deleteRows="0"/>
  <mergeCells count="152">
    <mergeCell ref="A114:F114"/>
    <mergeCell ref="A109:F109"/>
    <mergeCell ref="A110:F110"/>
    <mergeCell ref="A111:F111"/>
    <mergeCell ref="A112:F112"/>
    <mergeCell ref="A113:F113"/>
    <mergeCell ref="A104:C104"/>
    <mergeCell ref="A105:C105"/>
    <mergeCell ref="A106:C106"/>
    <mergeCell ref="A107:C107"/>
    <mergeCell ref="A108:C108"/>
    <mergeCell ref="A94:F94"/>
    <mergeCell ref="A95:F95"/>
    <mergeCell ref="A101:F101"/>
    <mergeCell ref="A102:C102"/>
    <mergeCell ref="A103:C103"/>
    <mergeCell ref="A90:F90"/>
    <mergeCell ref="A91:B91"/>
    <mergeCell ref="C91:D91"/>
    <mergeCell ref="E91:F91"/>
    <mergeCell ref="A92:B92"/>
    <mergeCell ref="C92:D92"/>
    <mergeCell ref="E92:F92"/>
    <mergeCell ref="A84:C84"/>
    <mergeCell ref="D84:F84"/>
    <mergeCell ref="A85:C85"/>
    <mergeCell ref="D85:F85"/>
    <mergeCell ref="C86:C87"/>
    <mergeCell ref="F86:F87"/>
    <mergeCell ref="A79:F79"/>
    <mergeCell ref="A80:F80"/>
    <mergeCell ref="A81:B81"/>
    <mergeCell ref="C81:E81"/>
    <mergeCell ref="A82:F82"/>
    <mergeCell ref="A74:F74"/>
    <mergeCell ref="A75:F75"/>
    <mergeCell ref="A76:F76"/>
    <mergeCell ref="A77:C77"/>
    <mergeCell ref="A78:E78"/>
    <mergeCell ref="A70:E70"/>
    <mergeCell ref="A71:E71"/>
    <mergeCell ref="A72:E72"/>
    <mergeCell ref="A73:E73"/>
    <mergeCell ref="A65:E65"/>
    <mergeCell ref="A66:E66"/>
    <mergeCell ref="A67:E67"/>
    <mergeCell ref="A68:E68"/>
    <mergeCell ref="A69:E69"/>
    <mergeCell ref="A61:E61"/>
    <mergeCell ref="A63:E63"/>
    <mergeCell ref="A64:E64"/>
    <mergeCell ref="A60:F60"/>
    <mergeCell ref="A55:F55"/>
    <mergeCell ref="A56:F56"/>
    <mergeCell ref="A57:F57"/>
    <mergeCell ref="A58:E58"/>
    <mergeCell ref="A59:F59"/>
    <mergeCell ref="A50:C50"/>
    <mergeCell ref="A51:C51"/>
    <mergeCell ref="A52:C52"/>
    <mergeCell ref="A53:C53"/>
    <mergeCell ref="A54:C54"/>
    <mergeCell ref="A45:F45"/>
    <mergeCell ref="A46:F46"/>
    <mergeCell ref="A47:C47"/>
    <mergeCell ref="A48:C48"/>
    <mergeCell ref="A49:C49"/>
    <mergeCell ref="A42:C42"/>
    <mergeCell ref="D42:F42"/>
    <mergeCell ref="A43:C43"/>
    <mergeCell ref="D43:F43"/>
    <mergeCell ref="A44:C44"/>
    <mergeCell ref="D44:F44"/>
    <mergeCell ref="A24:A26"/>
    <mergeCell ref="A27:A34"/>
    <mergeCell ref="A39:F39"/>
    <mergeCell ref="A40:F40"/>
    <mergeCell ref="A41:F41"/>
    <mergeCell ref="A17:F17"/>
    <mergeCell ref="A18:C18"/>
    <mergeCell ref="B20:C20"/>
    <mergeCell ref="B21:C21"/>
    <mergeCell ref="A22:A23"/>
    <mergeCell ref="B11:D11"/>
    <mergeCell ref="A12:F12"/>
    <mergeCell ref="A13:F13"/>
    <mergeCell ref="A14:F15"/>
    <mergeCell ref="A16:F16"/>
    <mergeCell ref="A6:F7"/>
    <mergeCell ref="B8:F8"/>
    <mergeCell ref="B9:D9"/>
    <mergeCell ref="E9:F9"/>
    <mergeCell ref="B10:D10"/>
    <mergeCell ref="E10:F10"/>
    <mergeCell ref="M177:O177"/>
    <mergeCell ref="A179:V179"/>
    <mergeCell ref="A180:V180"/>
    <mergeCell ref="J162:V162"/>
    <mergeCell ref="A163:I163"/>
    <mergeCell ref="J163:V163"/>
    <mergeCell ref="I166:I167"/>
    <mergeCell ref="A164:V164"/>
    <mergeCell ref="A165:A167"/>
    <mergeCell ref="B165:B167"/>
    <mergeCell ref="C165:H165"/>
    <mergeCell ref="I165:J165"/>
    <mergeCell ref="K165:R165"/>
    <mergeCell ref="S165:T165"/>
    <mergeCell ref="U165:U167"/>
    <mergeCell ref="V165:V167"/>
    <mergeCell ref="C166:C167"/>
    <mergeCell ref="D166:D167"/>
    <mergeCell ref="E166:E167"/>
    <mergeCell ref="A181:I181"/>
    <mergeCell ref="U168:U176"/>
    <mergeCell ref="C182:I182"/>
    <mergeCell ref="C183:I183"/>
    <mergeCell ref="C184:I184"/>
    <mergeCell ref="C185:I185"/>
    <mergeCell ref="A177:J177"/>
    <mergeCell ref="L166:L167"/>
    <mergeCell ref="M166:O166"/>
    <mergeCell ref="P166:R166"/>
    <mergeCell ref="T166:T167"/>
    <mergeCell ref="K168:K176"/>
    <mergeCell ref="L168:L176"/>
    <mergeCell ref="P168:P169"/>
    <mergeCell ref="Q168:Q169"/>
    <mergeCell ref="R168:R169"/>
    <mergeCell ref="S166:S167"/>
    <mergeCell ref="S168:S176"/>
    <mergeCell ref="T168:T176"/>
    <mergeCell ref="F166:F167"/>
    <mergeCell ref="G166:G167"/>
    <mergeCell ref="H166:H167"/>
    <mergeCell ref="J166:J167"/>
    <mergeCell ref="K166:K167"/>
    <mergeCell ref="A160:I160"/>
    <mergeCell ref="J160:V160"/>
    <mergeCell ref="A161:I161"/>
    <mergeCell ref="J161:V161"/>
    <mergeCell ref="A162:I162"/>
    <mergeCell ref="A154:V154"/>
    <mergeCell ref="A155:V155"/>
    <mergeCell ref="A156:I156"/>
    <mergeCell ref="J156:V156"/>
    <mergeCell ref="A157:I157"/>
    <mergeCell ref="J157:V157"/>
    <mergeCell ref="A158:I158"/>
    <mergeCell ref="J158:V158"/>
    <mergeCell ref="A159:I159"/>
    <mergeCell ref="J159:V159"/>
  </mergeCells>
  <pageMargins left="0.511811024" right="0.511811024" top="0.78740157499999996" bottom="0.78740157499999996" header="0.31496062000000002" footer="0.31496062000000002"/>
  <pageSetup paperSize="9"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V161"/>
  <sheetViews>
    <sheetView showGridLines="0" topLeftCell="A115" zoomScale="85" zoomScaleNormal="85" zoomScaleSheetLayoutView="80" workbookViewId="0">
      <selection activeCell="E120" sqref="E120"/>
    </sheetView>
  </sheetViews>
  <sheetFormatPr defaultColWidth="9.140625" defaultRowHeight="26.25"/>
  <cols>
    <col min="1" max="1" width="26.140625" style="57" customWidth="1"/>
    <col min="2" max="2" width="30.140625" style="57" customWidth="1"/>
    <col min="3" max="3" width="75" style="57" customWidth="1"/>
    <col min="4" max="4" width="72.28515625" style="57" customWidth="1"/>
    <col min="5" max="5" width="163.28515625" style="57" customWidth="1"/>
    <col min="6" max="6" width="79.710937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28.140625" style="57" customWidth="1"/>
    <col min="20" max="20" width="25" style="57" customWidth="1"/>
    <col min="21" max="21" width="20" style="57" customWidth="1"/>
    <col min="22" max="22" width="36" style="58" customWidth="1"/>
    <col min="23" max="27" width="9.140625" style="53"/>
    <col min="28" max="28" width="14" style="53" bestFit="1" customWidth="1"/>
    <col min="29" max="16384" width="9.140625" style="53"/>
  </cols>
  <sheetData>
    <row r="4" spans="1:14" ht="33.75">
      <c r="N4" s="66"/>
    </row>
    <row r="5" spans="1:14" ht="34.5" thickBot="1">
      <c r="N5" s="66"/>
    </row>
    <row r="6" spans="1:14" ht="33.75">
      <c r="A6" s="1253" t="s">
        <v>1176</v>
      </c>
      <c r="B6" s="1254"/>
      <c r="C6" s="1254"/>
      <c r="D6" s="1254"/>
      <c r="E6" s="1254"/>
      <c r="F6" s="1255"/>
      <c r="N6" s="66"/>
    </row>
    <row r="7" spans="1:14" ht="34.5" thickBot="1">
      <c r="A7" s="1256"/>
      <c r="B7" s="1257"/>
      <c r="C7" s="1257"/>
      <c r="D7" s="1257"/>
      <c r="E7" s="1257"/>
      <c r="F7" s="1258"/>
      <c r="N7" s="66"/>
    </row>
    <row r="8" spans="1:14" ht="35.25" thickBot="1">
      <c r="A8" s="279" t="s">
        <v>1177</v>
      </c>
      <c r="B8" s="1259" t="s">
        <v>1869</v>
      </c>
      <c r="C8" s="1260"/>
      <c r="D8" s="1260"/>
      <c r="E8" s="1260"/>
      <c r="F8" s="1261"/>
      <c r="N8" s="66"/>
    </row>
    <row r="9" spans="1:14" ht="35.25" thickBot="1">
      <c r="A9" s="279" t="s">
        <v>1178</v>
      </c>
      <c r="B9" s="1262" t="s">
        <v>1179</v>
      </c>
      <c r="C9" s="1263"/>
      <c r="D9" s="1264"/>
      <c r="E9" s="1265" t="s">
        <v>1180</v>
      </c>
      <c r="F9" s="1266"/>
      <c r="N9" s="66"/>
    </row>
    <row r="10" spans="1:14" ht="34.5" thickBot="1">
      <c r="A10" s="690" t="s">
        <v>1181</v>
      </c>
      <c r="B10" s="1224" t="s">
        <v>578</v>
      </c>
      <c r="C10" s="1225"/>
      <c r="D10" s="1267"/>
      <c r="E10" s="1268" t="s">
        <v>1789</v>
      </c>
      <c r="F10" s="1269"/>
      <c r="N10" s="66"/>
    </row>
    <row r="11" spans="1:14" ht="34.5" thickBot="1">
      <c r="A11" s="279" t="s">
        <v>1183</v>
      </c>
      <c r="B11" s="1282" t="s">
        <v>1870</v>
      </c>
      <c r="C11" s="1283"/>
      <c r="D11" s="1283"/>
      <c r="E11" s="617"/>
      <c r="F11" s="618"/>
      <c r="N11" s="66"/>
    </row>
    <row r="12" spans="1:14" ht="34.5" thickBot="1">
      <c r="A12" s="1284" t="s">
        <v>1185</v>
      </c>
      <c r="B12" s="1285"/>
      <c r="C12" s="1285"/>
      <c r="D12" s="1285"/>
      <c r="E12" s="1285"/>
      <c r="F12" s="1286"/>
      <c r="N12" s="66"/>
    </row>
    <row r="13" spans="1:14" ht="34.5" thickBot="1">
      <c r="A13" s="1287" t="s">
        <v>1186</v>
      </c>
      <c r="B13" s="1288"/>
      <c r="C13" s="1288"/>
      <c r="D13" s="1288"/>
      <c r="E13" s="1288"/>
      <c r="F13" s="1289"/>
      <c r="N13" s="66"/>
    </row>
    <row r="14" spans="1:14" ht="33.75">
      <c r="A14" s="1290" t="s">
        <v>1871</v>
      </c>
      <c r="B14" s="1291"/>
      <c r="C14" s="1291"/>
      <c r="D14" s="1291"/>
      <c r="E14" s="1291"/>
      <c r="F14" s="1292"/>
      <c r="N14" s="66"/>
    </row>
    <row r="15" spans="1:14" ht="74.25" customHeight="1" thickBot="1">
      <c r="A15" s="1259"/>
      <c r="B15" s="1260"/>
      <c r="C15" s="1260"/>
      <c r="D15" s="1260"/>
      <c r="E15" s="1260"/>
      <c r="F15" s="1261"/>
      <c r="N15" s="66"/>
    </row>
    <row r="16" spans="1:14" ht="34.5" thickBot="1">
      <c r="A16" s="1172" t="s">
        <v>1187</v>
      </c>
      <c r="B16" s="1173"/>
      <c r="C16" s="1173"/>
      <c r="D16" s="1173"/>
      <c r="E16" s="1173"/>
      <c r="F16" s="1174"/>
      <c r="N16" s="66"/>
    </row>
    <row r="17" spans="1:14" ht="34.5" thickBot="1">
      <c r="A17" s="1201" t="s">
        <v>1188</v>
      </c>
      <c r="B17" s="1202"/>
      <c r="C17" s="1202"/>
      <c r="D17" s="1202"/>
      <c r="E17" s="1202"/>
      <c r="F17" s="1203"/>
      <c r="N17" s="66"/>
    </row>
    <row r="18" spans="1:14" ht="33.75">
      <c r="A18" s="1272" t="s">
        <v>1189</v>
      </c>
      <c r="B18" s="1273"/>
      <c r="C18" s="1274"/>
      <c r="D18" s="1275"/>
      <c r="E18" s="1276"/>
      <c r="F18" s="1276"/>
      <c r="N18" s="66"/>
    </row>
    <row r="19" spans="1:14" ht="33.75">
      <c r="A19" s="284" t="s">
        <v>1190</v>
      </c>
      <c r="B19" s="285" t="s">
        <v>1191</v>
      </c>
      <c r="C19" s="373" t="s">
        <v>1354</v>
      </c>
      <c r="D19" s="1277"/>
      <c r="E19" s="1278"/>
      <c r="F19" s="1278"/>
      <c r="N19" s="66"/>
    </row>
    <row r="20" spans="1:14" ht="33.75">
      <c r="A20" s="487" t="s">
        <v>1193</v>
      </c>
      <c r="B20" s="1270" t="s">
        <v>1838</v>
      </c>
      <c r="C20" s="1271"/>
      <c r="D20" s="1277"/>
      <c r="E20" s="1278"/>
      <c r="F20" s="1278"/>
      <c r="N20" s="66"/>
    </row>
    <row r="21" spans="1:14" ht="74.25" customHeight="1">
      <c r="A21" s="487" t="s">
        <v>1195</v>
      </c>
      <c r="B21" s="1296" t="s">
        <v>1196</v>
      </c>
      <c r="C21" s="1297"/>
      <c r="D21" s="1277"/>
      <c r="E21" s="1278"/>
      <c r="F21" s="1278"/>
      <c r="N21" s="66"/>
    </row>
    <row r="22" spans="1:14" ht="57" customHeight="1">
      <c r="A22" s="1279" t="s">
        <v>1197</v>
      </c>
      <c r="B22" s="905" t="s">
        <v>1198</v>
      </c>
      <c r="C22" s="735">
        <v>1</v>
      </c>
      <c r="D22" s="1277"/>
      <c r="E22" s="1278"/>
      <c r="F22" s="1278"/>
      <c r="N22" s="66"/>
    </row>
    <row r="23" spans="1:14" ht="44.25" customHeight="1">
      <c r="A23" s="1280"/>
      <c r="B23" s="905" t="s">
        <v>183</v>
      </c>
      <c r="C23" s="735">
        <v>1</v>
      </c>
      <c r="D23" s="1277"/>
      <c r="E23" s="1278"/>
      <c r="F23" s="1278"/>
      <c r="N23" s="66"/>
    </row>
    <row r="24" spans="1:14" ht="57" customHeight="1">
      <c r="A24" s="1279" t="s">
        <v>1199</v>
      </c>
      <c r="B24" s="905" t="s">
        <v>61</v>
      </c>
      <c r="C24" s="735">
        <v>1</v>
      </c>
      <c r="D24" s="1277"/>
      <c r="E24" s="1278"/>
      <c r="F24" s="1278"/>
      <c r="N24" s="66"/>
    </row>
    <row r="25" spans="1:14" ht="88.5" customHeight="1">
      <c r="A25" s="1281"/>
      <c r="B25" s="905" t="s">
        <v>1057</v>
      </c>
      <c r="C25" s="735">
        <v>1</v>
      </c>
      <c r="D25" s="1277"/>
      <c r="E25" s="1278"/>
      <c r="F25" s="1278"/>
      <c r="N25" s="66"/>
    </row>
    <row r="26" spans="1:14" ht="76.5" customHeight="1">
      <c r="A26" s="1281"/>
      <c r="B26" s="905" t="s">
        <v>85</v>
      </c>
      <c r="C26" s="735">
        <v>1</v>
      </c>
      <c r="D26" s="1277"/>
      <c r="E26" s="1278"/>
      <c r="F26" s="1278"/>
      <c r="N26" s="66"/>
    </row>
    <row r="27" spans="1:14" ht="73.5" customHeight="1">
      <c r="A27" s="1281" t="s">
        <v>1199</v>
      </c>
      <c r="B27" s="905" t="s">
        <v>184</v>
      </c>
      <c r="C27" s="735">
        <v>40</v>
      </c>
      <c r="D27" s="1277"/>
      <c r="E27" s="1278"/>
      <c r="F27" s="1278"/>
      <c r="N27" s="66"/>
    </row>
    <row r="28" spans="1:14" ht="75.75" customHeight="1">
      <c r="A28" s="1281"/>
      <c r="B28" s="905" t="s">
        <v>1055</v>
      </c>
      <c r="C28" s="735">
        <v>1</v>
      </c>
      <c r="D28" s="1277"/>
      <c r="E28" s="1278"/>
      <c r="F28" s="1278"/>
      <c r="N28" s="66"/>
    </row>
    <row r="29" spans="1:14" ht="53.25" customHeight="1">
      <c r="A29" s="1281"/>
      <c r="B29" s="905" t="s">
        <v>7</v>
      </c>
      <c r="C29" s="735">
        <v>1</v>
      </c>
      <c r="D29" s="1277"/>
      <c r="E29" s="1278"/>
      <c r="F29" s="1278"/>
      <c r="N29" s="66"/>
    </row>
    <row r="30" spans="1:14" ht="59.25" customHeight="1">
      <c r="A30" s="1281"/>
      <c r="B30" s="905" t="s">
        <v>55</v>
      </c>
      <c r="C30" s="735">
        <v>1</v>
      </c>
      <c r="D30" s="1277"/>
      <c r="E30" s="1278"/>
      <c r="F30" s="1278"/>
      <c r="N30" s="66"/>
    </row>
    <row r="31" spans="1:14" ht="48" customHeight="1">
      <c r="A31" s="1281"/>
      <c r="B31" s="905" t="s">
        <v>303</v>
      </c>
      <c r="C31" s="735">
        <v>1</v>
      </c>
      <c r="D31" s="1277"/>
      <c r="E31" s="1278"/>
      <c r="F31" s="1278"/>
      <c r="N31" s="66"/>
    </row>
    <row r="32" spans="1:14" ht="57" customHeight="1">
      <c r="A32" s="1281"/>
      <c r="B32" s="905" t="s">
        <v>59</v>
      </c>
      <c r="C32" s="735">
        <v>1</v>
      </c>
      <c r="D32" s="1277"/>
      <c r="E32" s="1278"/>
      <c r="F32" s="1278"/>
      <c r="N32" s="66"/>
    </row>
    <row r="33" spans="1:14" ht="42" customHeight="1">
      <c r="A33" s="1281"/>
      <c r="B33" s="905" t="s">
        <v>732</v>
      </c>
      <c r="C33" s="735">
        <v>1</v>
      </c>
      <c r="D33" s="1277"/>
      <c r="E33" s="1278"/>
      <c r="F33" s="1278"/>
      <c r="N33" s="66"/>
    </row>
    <row r="34" spans="1:14" ht="48" customHeight="1">
      <c r="A34" s="1280"/>
      <c r="B34" s="905" t="s">
        <v>575</v>
      </c>
      <c r="C34" s="735">
        <v>27</v>
      </c>
      <c r="D34" s="1277"/>
      <c r="E34" s="1278"/>
      <c r="F34" s="1278"/>
      <c r="N34" s="66"/>
    </row>
    <row r="35" spans="1:14" ht="48" customHeight="1">
      <c r="A35" s="476" t="s">
        <v>1200</v>
      </c>
      <c r="B35" s="905" t="s">
        <v>839</v>
      </c>
      <c r="C35" s="735">
        <v>20</v>
      </c>
      <c r="D35" s="1277"/>
      <c r="E35" s="1278"/>
      <c r="F35" s="1278"/>
      <c r="N35" s="66"/>
    </row>
    <row r="36" spans="1:14" ht="48" customHeight="1">
      <c r="A36" s="477"/>
      <c r="B36" s="905" t="s">
        <v>574</v>
      </c>
      <c r="C36" s="735">
        <v>1</v>
      </c>
      <c r="D36" s="1277"/>
      <c r="E36" s="1278"/>
      <c r="F36" s="1278"/>
      <c r="N36" s="66"/>
    </row>
    <row r="37" spans="1:14" ht="94.5" customHeight="1">
      <c r="A37" s="477"/>
      <c r="B37" s="905" t="s">
        <v>57</v>
      </c>
      <c r="C37" s="735">
        <v>1</v>
      </c>
      <c r="D37" s="1277"/>
      <c r="E37" s="1278"/>
      <c r="F37" s="1278"/>
      <c r="N37" s="66"/>
    </row>
    <row r="38" spans="1:14" ht="34.5" thickBot="1">
      <c r="A38" s="590"/>
      <c r="B38" s="487" t="s">
        <v>1201</v>
      </c>
      <c r="C38" s="736">
        <f>SUM(C21:C37)</f>
        <v>100</v>
      </c>
      <c r="D38" s="1277"/>
      <c r="E38" s="1278"/>
      <c r="F38" s="1278"/>
      <c r="N38" s="66"/>
    </row>
    <row r="39" spans="1:14" ht="34.5" thickBot="1">
      <c r="A39" s="1172" t="s">
        <v>1202</v>
      </c>
      <c r="B39" s="1173"/>
      <c r="C39" s="1173"/>
      <c r="D39" s="1242"/>
      <c r="E39" s="1173"/>
      <c r="F39" s="1174"/>
      <c r="N39" s="66"/>
    </row>
    <row r="40" spans="1:14" ht="34.5" thickBot="1">
      <c r="A40" s="1201" t="s">
        <v>1203</v>
      </c>
      <c r="B40" s="1202"/>
      <c r="C40" s="1202"/>
      <c r="D40" s="1202"/>
      <c r="E40" s="1202"/>
      <c r="F40" s="1203"/>
      <c r="N40" s="66"/>
    </row>
    <row r="41" spans="1:14" ht="34.5" thickBot="1">
      <c r="A41" s="1243" t="s">
        <v>1204</v>
      </c>
      <c r="B41" s="1244"/>
      <c r="C41" s="1245"/>
      <c r="D41" s="1246" t="s">
        <v>1205</v>
      </c>
      <c r="E41" s="1247"/>
      <c r="F41" s="1248"/>
      <c r="N41" s="66"/>
    </row>
    <row r="42" spans="1:14" ht="34.5" thickBot="1">
      <c r="A42" s="1239" t="s">
        <v>1872</v>
      </c>
      <c r="B42" s="1240"/>
      <c r="C42" s="1249"/>
      <c r="D42" s="1250" t="s">
        <v>1873</v>
      </c>
      <c r="E42" s="1251"/>
      <c r="F42" s="1252"/>
      <c r="N42" s="66"/>
    </row>
    <row r="43" spans="1:14" ht="34.5" thickBot="1">
      <c r="A43" s="1239" t="s">
        <v>1874</v>
      </c>
      <c r="B43" s="1240"/>
      <c r="C43" s="1249"/>
      <c r="D43" s="1250" t="s">
        <v>1875</v>
      </c>
      <c r="E43" s="1251"/>
      <c r="F43" s="1252"/>
      <c r="N43" s="66"/>
    </row>
    <row r="44" spans="1:14" ht="34.5" thickBot="1">
      <c r="A44" s="1236" t="s">
        <v>1876</v>
      </c>
      <c r="B44" s="1237"/>
      <c r="C44" s="1238"/>
      <c r="D44" s="1213" t="s">
        <v>1877</v>
      </c>
      <c r="E44" s="1214"/>
      <c r="F44" s="1215"/>
      <c r="N44" s="66"/>
    </row>
    <row r="45" spans="1:14" ht="34.5" thickBot="1">
      <c r="A45" s="1239" t="s">
        <v>1878</v>
      </c>
      <c r="B45" s="1240"/>
      <c r="C45" s="1241"/>
      <c r="D45" s="1213"/>
      <c r="E45" s="1214"/>
      <c r="F45" s="1215"/>
      <c r="N45" s="66"/>
    </row>
    <row r="46" spans="1:14" ht="34.5" thickBot="1">
      <c r="A46" s="1172" t="s">
        <v>1206</v>
      </c>
      <c r="B46" s="1173"/>
      <c r="C46" s="1173"/>
      <c r="D46" s="1173"/>
      <c r="E46" s="1173"/>
      <c r="F46" s="1174"/>
      <c r="N46" s="66"/>
    </row>
    <row r="47" spans="1:14" ht="34.5" thickBot="1">
      <c r="A47" s="1201" t="s">
        <v>1207</v>
      </c>
      <c r="B47" s="1202"/>
      <c r="C47" s="1202"/>
      <c r="D47" s="1202"/>
      <c r="E47" s="1202"/>
      <c r="F47" s="1203"/>
      <c r="N47" s="66"/>
    </row>
    <row r="48" spans="1:14" ht="34.5" thickBot="1">
      <c r="A48" s="1232" t="s">
        <v>1208</v>
      </c>
      <c r="B48" s="1233"/>
      <c r="C48" s="1234"/>
      <c r="D48" s="737" t="s">
        <v>1209</v>
      </c>
      <c r="E48" s="738">
        <v>2018</v>
      </c>
      <c r="F48" s="738">
        <v>2019</v>
      </c>
      <c r="N48" s="66"/>
    </row>
    <row r="49" spans="1:14" ht="34.5" thickBot="1">
      <c r="A49" s="1229" t="s">
        <v>184</v>
      </c>
      <c r="B49" s="1230"/>
      <c r="C49" s="1231"/>
      <c r="D49" s="858" t="s">
        <v>1879</v>
      </c>
      <c r="E49" s="739"/>
      <c r="F49" s="740"/>
      <c r="N49" s="66"/>
    </row>
    <row r="50" spans="1:14" ht="34.5" thickBot="1">
      <c r="A50" s="1229" t="s">
        <v>575</v>
      </c>
      <c r="B50" s="1230"/>
      <c r="C50" s="1231"/>
      <c r="D50" s="858" t="s">
        <v>1880</v>
      </c>
      <c r="E50" s="741"/>
      <c r="F50" s="741"/>
      <c r="N50" s="66"/>
    </row>
    <row r="51" spans="1:14" ht="34.5" thickBot="1">
      <c r="A51" s="1229" t="s">
        <v>839</v>
      </c>
      <c r="B51" s="1230"/>
      <c r="C51" s="1231"/>
      <c r="D51" s="858" t="s">
        <v>1879</v>
      </c>
      <c r="E51" s="739"/>
      <c r="F51" s="740"/>
      <c r="N51" s="66"/>
    </row>
    <row r="52" spans="1:14" ht="34.5" thickBot="1">
      <c r="A52" s="1172" t="s">
        <v>1217</v>
      </c>
      <c r="B52" s="1173"/>
      <c r="C52" s="1173"/>
      <c r="D52" s="1173"/>
      <c r="E52" s="1173"/>
      <c r="F52" s="1174"/>
      <c r="N52" s="66"/>
    </row>
    <row r="53" spans="1:14" ht="34.5" thickBot="1">
      <c r="A53" s="1201" t="s">
        <v>1218</v>
      </c>
      <c r="B53" s="1202"/>
      <c r="C53" s="1202"/>
      <c r="D53" s="1202"/>
      <c r="E53" s="1202"/>
      <c r="F53" s="1203"/>
      <c r="N53" s="66"/>
    </row>
    <row r="54" spans="1:14" ht="34.5" thickBot="1">
      <c r="A54" s="1224" t="s">
        <v>1881</v>
      </c>
      <c r="B54" s="1225"/>
      <c r="C54" s="1225"/>
      <c r="D54" s="1225"/>
      <c r="E54" s="1225"/>
      <c r="F54" s="1226"/>
      <c r="N54" s="66"/>
    </row>
    <row r="55" spans="1:14" ht="34.5" thickBot="1">
      <c r="A55" s="1227" t="s">
        <v>1882</v>
      </c>
      <c r="B55" s="1228"/>
      <c r="C55" s="1228"/>
      <c r="D55" s="742"/>
      <c r="E55" s="742"/>
      <c r="F55" s="743"/>
      <c r="N55" s="66"/>
    </row>
    <row r="56" spans="1:14" ht="34.5" thickBot="1">
      <c r="A56" s="1227" t="s">
        <v>1883</v>
      </c>
      <c r="B56" s="1228"/>
      <c r="C56" s="1228"/>
      <c r="D56" s="1228"/>
      <c r="E56" s="1228"/>
      <c r="F56" s="1235"/>
      <c r="N56" s="66"/>
    </row>
    <row r="57" spans="1:14" ht="34.5" thickBot="1">
      <c r="A57" s="1227" t="s">
        <v>1884</v>
      </c>
      <c r="B57" s="1228"/>
      <c r="C57" s="1228"/>
      <c r="D57" s="1228"/>
      <c r="E57" s="1228"/>
      <c r="F57" s="1235"/>
      <c r="N57" s="66"/>
    </row>
    <row r="58" spans="1:14" ht="34.5" thickBot="1">
      <c r="A58" s="1227" t="s">
        <v>1906</v>
      </c>
      <c r="B58" s="1228"/>
      <c r="C58" s="1228"/>
      <c r="D58" s="1228"/>
      <c r="E58" s="1228"/>
      <c r="F58" s="1235"/>
      <c r="N58" s="66"/>
    </row>
    <row r="59" spans="1:14" ht="34.5" thickBot="1">
      <c r="A59" s="1219" t="s">
        <v>1222</v>
      </c>
      <c r="B59" s="1220"/>
      <c r="C59" s="1220"/>
      <c r="D59" s="1220"/>
      <c r="E59" s="1221"/>
      <c r="F59" s="296"/>
      <c r="N59" s="66"/>
    </row>
    <row r="60" spans="1:14" ht="34.5" thickBot="1">
      <c r="A60" s="551" t="s">
        <v>1223</v>
      </c>
      <c r="B60" s="430"/>
      <c r="C60" s="430"/>
      <c r="D60" s="430"/>
      <c r="E60" s="430"/>
      <c r="F60" s="299"/>
      <c r="N60" s="66"/>
    </row>
    <row r="61" spans="1:14" ht="33.75">
      <c r="A61" s="889">
        <v>43101</v>
      </c>
      <c r="B61" s="1222" t="s">
        <v>1885</v>
      </c>
      <c r="C61" s="1223"/>
      <c r="D61" s="1223"/>
      <c r="E61" s="1223"/>
      <c r="F61" s="1223"/>
      <c r="N61" s="66"/>
    </row>
    <row r="62" spans="1:14" ht="33.75">
      <c r="A62" s="889">
        <v>43132</v>
      </c>
      <c r="B62" s="1204" t="s">
        <v>1886</v>
      </c>
      <c r="C62" s="1204"/>
      <c r="D62" s="1204"/>
      <c r="E62" s="1204"/>
      <c r="F62" s="1205"/>
      <c r="N62" s="66"/>
    </row>
    <row r="63" spans="1:14" ht="33.75">
      <c r="A63" s="889">
        <v>43160</v>
      </c>
      <c r="B63" s="1204" t="s">
        <v>1887</v>
      </c>
      <c r="C63" s="1204"/>
      <c r="D63" s="1204"/>
      <c r="E63" s="1204"/>
      <c r="F63" s="1205"/>
      <c r="N63" s="66"/>
    </row>
    <row r="64" spans="1:14" ht="33.75">
      <c r="A64" s="889">
        <v>43191</v>
      </c>
      <c r="B64" s="1204" t="s">
        <v>1888</v>
      </c>
      <c r="C64" s="1204"/>
      <c r="D64" s="1204"/>
      <c r="E64" s="1204"/>
      <c r="F64" s="1205"/>
      <c r="N64" s="66"/>
    </row>
    <row r="65" spans="1:14" ht="33.75">
      <c r="A65" s="889">
        <v>43221</v>
      </c>
      <c r="B65" s="1204" t="s">
        <v>1889</v>
      </c>
      <c r="C65" s="1204"/>
      <c r="D65" s="1204"/>
      <c r="E65" s="1204"/>
      <c r="F65" s="1205"/>
      <c r="N65" s="66"/>
    </row>
    <row r="66" spans="1:14" ht="33.75">
      <c r="A66" s="889">
        <v>43252</v>
      </c>
      <c r="B66" s="1204" t="s">
        <v>1890</v>
      </c>
      <c r="C66" s="1204"/>
      <c r="D66" s="1204"/>
      <c r="E66" s="1204"/>
      <c r="F66" s="1205"/>
      <c r="N66" s="66"/>
    </row>
    <row r="67" spans="1:14" ht="33.75">
      <c r="A67" s="889">
        <v>43282</v>
      </c>
      <c r="B67" s="1204" t="s">
        <v>1891</v>
      </c>
      <c r="C67" s="1204"/>
      <c r="D67" s="1204"/>
      <c r="E67" s="1204"/>
      <c r="F67" s="1205"/>
      <c r="N67" s="66"/>
    </row>
    <row r="68" spans="1:14" ht="33.75">
      <c r="A68" s="889">
        <v>43313</v>
      </c>
      <c r="B68" s="1204" t="s">
        <v>1892</v>
      </c>
      <c r="C68" s="1204"/>
      <c r="D68" s="1204"/>
      <c r="E68" s="1204"/>
      <c r="F68" s="1205"/>
      <c r="N68" s="66"/>
    </row>
    <row r="69" spans="1:14" ht="33.75">
      <c r="A69" s="889">
        <v>43344</v>
      </c>
      <c r="B69" s="1204" t="s">
        <v>2181</v>
      </c>
      <c r="C69" s="1204"/>
      <c r="D69" s="1204"/>
      <c r="E69" s="1204"/>
      <c r="F69" s="1205"/>
      <c r="N69" s="66"/>
    </row>
    <row r="70" spans="1:14" ht="33.75">
      <c r="A70" s="889">
        <v>43374</v>
      </c>
      <c r="B70" s="1204" t="s">
        <v>2182</v>
      </c>
      <c r="C70" s="1204"/>
      <c r="D70" s="1204"/>
      <c r="E70" s="1204"/>
      <c r="F70" s="1205"/>
      <c r="N70" s="66"/>
    </row>
    <row r="71" spans="1:14" ht="33.75">
      <c r="A71" s="889">
        <v>43405</v>
      </c>
      <c r="B71" s="1204" t="s">
        <v>1893</v>
      </c>
      <c r="C71" s="1204"/>
      <c r="D71" s="1204"/>
      <c r="E71" s="1204"/>
      <c r="F71" s="1205"/>
      <c r="N71" s="66"/>
    </row>
    <row r="72" spans="1:14" ht="34.5" thickBot="1">
      <c r="A72" s="889">
        <v>43435</v>
      </c>
      <c r="B72" s="1204" t="s">
        <v>2183</v>
      </c>
      <c r="C72" s="1204"/>
      <c r="D72" s="1204"/>
      <c r="E72" s="1204"/>
      <c r="F72" s="1205"/>
      <c r="N72" s="66"/>
    </row>
    <row r="73" spans="1:14" ht="34.5" thickBot="1">
      <c r="A73" s="1206" t="s">
        <v>1224</v>
      </c>
      <c r="B73" s="1173"/>
      <c r="C73" s="1173"/>
      <c r="D73" s="1173"/>
      <c r="E73" s="1173"/>
      <c r="F73" s="1174"/>
      <c r="N73" s="66"/>
    </row>
    <row r="74" spans="1:14" ht="34.5" thickBot="1">
      <c r="A74" s="1207" t="s">
        <v>1225</v>
      </c>
      <c r="B74" s="1208"/>
      <c r="C74" s="1208"/>
      <c r="D74" s="1208"/>
      <c r="E74" s="1208"/>
      <c r="F74" s="1209"/>
      <c r="N74" s="66"/>
    </row>
    <row r="75" spans="1:14" ht="34.5" thickBot="1">
      <c r="A75" s="1210" t="s">
        <v>1894</v>
      </c>
      <c r="B75" s="1210"/>
      <c r="C75" s="1210"/>
      <c r="D75" s="1210" t="s">
        <v>1895</v>
      </c>
      <c r="E75" s="1210"/>
      <c r="F75" s="1210"/>
      <c r="N75" s="66"/>
    </row>
    <row r="76" spans="1:14" ht="34.5" thickBot="1">
      <c r="A76" s="1213" t="s">
        <v>1896</v>
      </c>
      <c r="B76" s="1214"/>
      <c r="C76" s="1215"/>
      <c r="D76" s="1216"/>
      <c r="E76" s="1217"/>
      <c r="F76" s="1218"/>
      <c r="N76" s="66"/>
    </row>
    <row r="77" spans="1:14" ht="34.5" thickBot="1">
      <c r="A77" s="1172" t="s">
        <v>1229</v>
      </c>
      <c r="B77" s="1173"/>
      <c r="C77" s="1173"/>
      <c r="D77" s="1173"/>
      <c r="E77" s="1173"/>
      <c r="F77" s="1174"/>
      <c r="N77" s="66"/>
    </row>
    <row r="78" spans="1:14" ht="34.5" thickBot="1">
      <c r="A78" s="1201" t="s">
        <v>1230</v>
      </c>
      <c r="B78" s="1202"/>
      <c r="C78" s="1202"/>
      <c r="D78" s="1202"/>
      <c r="E78" s="1202"/>
      <c r="F78" s="1203"/>
      <c r="N78" s="66"/>
    </row>
    <row r="79" spans="1:14" ht="34.5" thickBot="1">
      <c r="A79" s="1298" t="s">
        <v>2174</v>
      </c>
      <c r="B79" s="1299"/>
      <c r="C79" s="1300"/>
      <c r="D79" s="866" t="s">
        <v>1470</v>
      </c>
      <c r="E79" s="521"/>
      <c r="F79" s="522"/>
      <c r="N79" s="66"/>
    </row>
    <row r="80" spans="1:14" ht="34.5" thickBot="1">
      <c r="A80" s="1172" t="s">
        <v>1344</v>
      </c>
      <c r="B80" s="1173"/>
      <c r="C80" s="1173"/>
      <c r="D80" s="1173"/>
      <c r="E80" s="1173"/>
      <c r="F80" s="1174"/>
      <c r="N80" s="66"/>
    </row>
    <row r="81" spans="1:14" ht="33.75">
      <c r="A81" s="744"/>
      <c r="B81" s="685"/>
      <c r="C81" s="685"/>
      <c r="D81" s="685"/>
      <c r="E81" s="685"/>
      <c r="F81" s="686"/>
      <c r="N81" s="66"/>
    </row>
    <row r="82" spans="1:14" ht="34.5" thickBot="1">
      <c r="A82" s="483" t="s">
        <v>1234</v>
      </c>
      <c r="B82" s="312"/>
      <c r="C82" s="312"/>
      <c r="D82" s="312"/>
      <c r="E82" s="312"/>
      <c r="F82" s="315"/>
      <c r="N82" s="66"/>
    </row>
    <row r="83" spans="1:14" ht="34.5" thickBot="1">
      <c r="A83" s="1195" t="s">
        <v>1235</v>
      </c>
      <c r="B83" s="1196"/>
      <c r="C83" s="1197"/>
      <c r="D83" s="1195" t="s">
        <v>1236</v>
      </c>
      <c r="E83" s="1196"/>
      <c r="F83" s="1197"/>
      <c r="N83" s="66"/>
    </row>
    <row r="84" spans="1:14" ht="34.5" thickBot="1">
      <c r="A84" s="1198" t="s">
        <v>1237</v>
      </c>
      <c r="B84" s="1199"/>
      <c r="C84" s="1199"/>
      <c r="D84" s="1198" t="s">
        <v>1238</v>
      </c>
      <c r="E84" s="1199"/>
      <c r="F84" s="1200"/>
      <c r="N84" s="66"/>
    </row>
    <row r="85" spans="1:14" ht="34.5" thickBot="1">
      <c r="A85" s="745" t="s">
        <v>1239</v>
      </c>
      <c r="B85" s="746" t="s">
        <v>1240</v>
      </c>
      <c r="C85" s="1211" t="s">
        <v>1241</v>
      </c>
      <c r="D85" s="745" t="s">
        <v>1239</v>
      </c>
      <c r="E85" s="746" t="s">
        <v>1240</v>
      </c>
      <c r="F85" s="1211" t="s">
        <v>1242</v>
      </c>
      <c r="N85" s="66"/>
    </row>
    <row r="86" spans="1:14" ht="34.5" thickBot="1">
      <c r="A86" s="745" t="s">
        <v>1243</v>
      </c>
      <c r="B86" s="746" t="s">
        <v>1243</v>
      </c>
      <c r="C86" s="1212"/>
      <c r="D86" s="745" t="s">
        <v>1244</v>
      </c>
      <c r="E86" s="746" t="s">
        <v>1244</v>
      </c>
      <c r="F86" s="1212"/>
      <c r="N86" s="66"/>
    </row>
    <row r="87" spans="1:14" ht="34.5" thickBot="1">
      <c r="A87" s="400">
        <v>0</v>
      </c>
      <c r="B87" s="400">
        <v>0</v>
      </c>
      <c r="C87" s="307">
        <v>0</v>
      </c>
      <c r="D87" s="402">
        <v>0</v>
      </c>
      <c r="E87" s="402">
        <v>0</v>
      </c>
      <c r="F87" s="309">
        <f>'[2]Relat. Gestão'!BQ13</f>
        <v>0</v>
      </c>
      <c r="N87" s="66"/>
    </row>
    <row r="88" spans="1:14" ht="34.5" thickBot="1">
      <c r="A88" s="569"/>
      <c r="B88" s="570"/>
      <c r="C88" s="570"/>
      <c r="D88" s="570"/>
      <c r="E88" s="570"/>
      <c r="F88" s="312"/>
      <c r="N88" s="66"/>
    </row>
    <row r="89" spans="1:14" ht="34.5" thickBot="1">
      <c r="A89" s="1189" t="s">
        <v>1245</v>
      </c>
      <c r="B89" s="1190"/>
      <c r="C89" s="1190"/>
      <c r="D89" s="1190"/>
      <c r="E89" s="1190"/>
      <c r="F89" s="1191"/>
      <c r="N89" s="66"/>
    </row>
    <row r="90" spans="1:14" ht="34.5" thickBot="1">
      <c r="A90" s="1192" t="s">
        <v>1246</v>
      </c>
      <c r="B90" s="1193"/>
      <c r="C90" s="1192" t="s">
        <v>1247</v>
      </c>
      <c r="D90" s="1193"/>
      <c r="E90" s="1192" t="s">
        <v>1248</v>
      </c>
      <c r="F90" s="1194"/>
      <c r="N90" s="66"/>
    </row>
    <row r="91" spans="1:14" ht="34.5" thickBot="1">
      <c r="A91" s="1181">
        <v>0</v>
      </c>
      <c r="B91" s="1182"/>
      <c r="C91" s="1181">
        <v>0</v>
      </c>
      <c r="D91" s="1182"/>
      <c r="E91" s="1181">
        <v>0</v>
      </c>
      <c r="F91" s="1182"/>
      <c r="N91" s="66"/>
    </row>
    <row r="92" spans="1:14" ht="34.5" thickBot="1">
      <c r="A92" s="162"/>
      <c r="B92" s="162"/>
      <c r="C92" s="406"/>
      <c r="D92" s="406"/>
      <c r="E92" s="406"/>
      <c r="F92" s="406"/>
      <c r="N92" s="66"/>
    </row>
    <row r="93" spans="1:14" ht="34.5" thickBot="1">
      <c r="A93" s="1183" t="s">
        <v>1249</v>
      </c>
      <c r="B93" s="1184"/>
      <c r="C93" s="1184"/>
      <c r="D93" s="1184"/>
      <c r="E93" s="1184"/>
      <c r="F93" s="1185"/>
      <c r="N93" s="66"/>
    </row>
    <row r="94" spans="1:14" ht="34.5" thickBot="1">
      <c r="A94" s="1186"/>
      <c r="B94" s="1187"/>
      <c r="C94" s="1187"/>
      <c r="D94" s="1187"/>
      <c r="E94" s="1187"/>
      <c r="F94" s="1188"/>
      <c r="N94" s="66"/>
    </row>
    <row r="95" spans="1:14" ht="33.75">
      <c r="A95" s="314" t="s">
        <v>1309</v>
      </c>
      <c r="B95" s="312"/>
      <c r="C95" s="312"/>
      <c r="D95" s="312"/>
      <c r="E95" s="312"/>
      <c r="F95" s="315"/>
      <c r="N95" s="66"/>
    </row>
    <row r="96" spans="1:14" ht="33.75">
      <c r="A96" s="314" t="s">
        <v>1310</v>
      </c>
      <c r="B96" s="312"/>
      <c r="C96" s="312"/>
      <c r="D96" s="312"/>
      <c r="E96" s="312"/>
      <c r="F96" s="315"/>
      <c r="N96" s="66"/>
    </row>
    <row r="97" spans="1:14" ht="33.75">
      <c r="A97" s="314" t="s">
        <v>1311</v>
      </c>
      <c r="B97" s="312"/>
      <c r="C97" s="312"/>
      <c r="D97" s="312"/>
      <c r="E97" s="312"/>
      <c r="F97" s="315"/>
      <c r="N97" s="66"/>
    </row>
    <row r="98" spans="1:14" ht="33.75">
      <c r="A98" s="314" t="s">
        <v>1312</v>
      </c>
      <c r="B98" s="312"/>
      <c r="C98" s="312"/>
      <c r="D98" s="312"/>
      <c r="E98" s="312"/>
      <c r="F98" s="315"/>
      <c r="N98" s="66"/>
    </row>
    <row r="99" spans="1:14" ht="34.5" thickBot="1">
      <c r="A99" s="605"/>
      <c r="B99" s="606"/>
      <c r="C99" s="606"/>
      <c r="D99" s="606"/>
      <c r="E99" s="606"/>
      <c r="F99" s="607"/>
      <c r="N99" s="66"/>
    </row>
    <row r="100" spans="1:14" ht="34.5" thickBot="1">
      <c r="A100" s="1172" t="s">
        <v>1250</v>
      </c>
      <c r="B100" s="1173"/>
      <c r="C100" s="1173"/>
      <c r="D100" s="1173"/>
      <c r="E100" s="1173"/>
      <c r="F100" s="1174"/>
      <c r="N100" s="66"/>
    </row>
    <row r="101" spans="1:14" ht="34.5" thickBot="1">
      <c r="A101" s="1175" t="s">
        <v>1251</v>
      </c>
      <c r="B101" s="1176"/>
      <c r="C101" s="1177"/>
      <c r="D101" s="316" t="s">
        <v>1252</v>
      </c>
      <c r="E101" s="317" t="s">
        <v>1253</v>
      </c>
      <c r="F101" s="318" t="s">
        <v>1254</v>
      </c>
      <c r="N101" s="66"/>
    </row>
    <row r="102" spans="1:14" ht="34.5" thickBot="1">
      <c r="A102" s="1178" t="s">
        <v>1052</v>
      </c>
      <c r="B102" s="1179"/>
      <c r="C102" s="1180"/>
      <c r="D102" s="747" t="s">
        <v>1178</v>
      </c>
      <c r="E102" s="703"/>
      <c r="F102" s="748"/>
      <c r="N102" s="66"/>
    </row>
    <row r="103" spans="1:14" ht="34.5" thickBot="1">
      <c r="A103" s="1169" t="s">
        <v>1897</v>
      </c>
      <c r="B103" s="1170"/>
      <c r="C103" s="1171"/>
      <c r="D103" s="749" t="s">
        <v>1181</v>
      </c>
      <c r="E103" s="703"/>
      <c r="F103" s="748"/>
      <c r="N103" s="66"/>
    </row>
    <row r="104" spans="1:14" ht="34.5" thickBot="1">
      <c r="A104" s="1169" t="s">
        <v>1898</v>
      </c>
      <c r="B104" s="1170"/>
      <c r="C104" s="1171"/>
      <c r="D104" s="749" t="s">
        <v>1899</v>
      </c>
      <c r="E104" s="703"/>
      <c r="F104" s="748"/>
      <c r="N104" s="66"/>
    </row>
    <row r="105" spans="1:14" ht="34.5" thickBot="1">
      <c r="A105" s="1169" t="s">
        <v>1807</v>
      </c>
      <c r="B105" s="1170"/>
      <c r="C105" s="1171"/>
      <c r="D105" s="625" t="s">
        <v>1258</v>
      </c>
      <c r="E105" s="703"/>
      <c r="F105" s="748"/>
      <c r="N105" s="66"/>
    </row>
    <row r="106" spans="1:14" ht="34.5" thickBot="1">
      <c r="A106" s="1169" t="s">
        <v>816</v>
      </c>
      <c r="B106" s="1170"/>
      <c r="C106" s="1171"/>
      <c r="D106" s="625" t="s">
        <v>1259</v>
      </c>
      <c r="E106" s="703"/>
      <c r="F106" s="748"/>
      <c r="N106" s="66"/>
    </row>
    <row r="107" spans="1:14" ht="34.5" thickBot="1">
      <c r="A107" s="1169" t="s">
        <v>856</v>
      </c>
      <c r="B107" s="1170"/>
      <c r="C107" s="1171"/>
      <c r="D107" s="749" t="s">
        <v>1260</v>
      </c>
      <c r="E107" s="703"/>
      <c r="F107" s="748"/>
      <c r="N107" s="66"/>
    </row>
    <row r="108" spans="1:14" ht="34.5" thickBot="1">
      <c r="A108" s="1172" t="s">
        <v>1261</v>
      </c>
      <c r="B108" s="1173"/>
      <c r="C108" s="1173"/>
      <c r="D108" s="1173"/>
      <c r="E108" s="1173"/>
      <c r="F108" s="1174"/>
      <c r="N108" s="66"/>
    </row>
    <row r="109" spans="1:14" ht="34.5" thickBot="1">
      <c r="A109" s="1166" t="s">
        <v>1317</v>
      </c>
      <c r="B109" s="1167"/>
      <c r="C109" s="1167"/>
      <c r="D109" s="1167"/>
      <c r="E109" s="1167"/>
      <c r="F109" s="1168"/>
      <c r="N109" s="66"/>
    </row>
    <row r="110" spans="1:14" ht="34.5" thickBot="1">
      <c r="A110" s="1166" t="s">
        <v>1318</v>
      </c>
      <c r="B110" s="1167"/>
      <c r="C110" s="1167"/>
      <c r="D110" s="1167"/>
      <c r="E110" s="1167"/>
      <c r="F110" s="1168"/>
      <c r="N110" s="66"/>
    </row>
    <row r="111" spans="1:14" ht="34.5" thickBot="1">
      <c r="A111" s="1166" t="s">
        <v>1319</v>
      </c>
      <c r="B111" s="1167"/>
      <c r="C111" s="1167"/>
      <c r="D111" s="1167"/>
      <c r="E111" s="1167"/>
      <c r="F111" s="1168"/>
      <c r="N111" s="66"/>
    </row>
    <row r="112" spans="1:14" ht="34.5" thickBot="1">
      <c r="A112" s="1166" t="s">
        <v>1263</v>
      </c>
      <c r="B112" s="1167"/>
      <c r="C112" s="1167"/>
      <c r="D112" s="1167"/>
      <c r="E112" s="1167"/>
      <c r="F112" s="1168"/>
      <c r="N112" s="66"/>
    </row>
    <row r="113" spans="1:14" ht="34.5" thickBot="1">
      <c r="A113" s="1166" t="s">
        <v>1264</v>
      </c>
      <c r="B113" s="1167"/>
      <c r="C113" s="1167"/>
      <c r="D113" s="1167"/>
      <c r="E113" s="1167"/>
      <c r="F113" s="1168"/>
      <c r="N113" s="66"/>
    </row>
    <row r="114" spans="1:14" ht="33.75">
      <c r="A114" s="52"/>
      <c r="B114" s="52"/>
      <c r="C114" s="52"/>
      <c r="D114" s="52"/>
      <c r="E114" s="52"/>
      <c r="F114" s="52"/>
      <c r="N114" s="66"/>
    </row>
    <row r="115" spans="1:14" ht="33.75">
      <c r="A115" s="323" t="s">
        <v>1900</v>
      </c>
      <c r="B115" s="323"/>
      <c r="C115" s="323"/>
      <c r="D115" s="52"/>
      <c r="E115" s="52"/>
      <c r="F115" s="52"/>
      <c r="N115" s="66"/>
    </row>
    <row r="116" spans="1:14" ht="33.75">
      <c r="A116" s="325" t="s">
        <v>1113</v>
      </c>
      <c r="B116" s="326" t="s">
        <v>1265</v>
      </c>
      <c r="C116" s="326" t="s">
        <v>1266</v>
      </c>
      <c r="D116" s="52"/>
      <c r="E116" s="52"/>
      <c r="F116" s="52"/>
      <c r="N116" s="66"/>
    </row>
    <row r="117" spans="1:14" ht="33.75">
      <c r="A117" s="327" t="s">
        <v>1267</v>
      </c>
      <c r="B117" s="328" t="s">
        <v>24</v>
      </c>
      <c r="C117" s="328" t="s">
        <v>1268</v>
      </c>
      <c r="D117" s="52"/>
      <c r="E117" s="52"/>
      <c r="F117" s="52"/>
      <c r="N117" s="66"/>
    </row>
    <row r="118" spans="1:14" ht="33.75">
      <c r="A118" s="577" t="s">
        <v>1901</v>
      </c>
      <c r="B118" s="575">
        <v>1</v>
      </c>
      <c r="C118" s="575">
        <v>12</v>
      </c>
      <c r="D118" s="52"/>
      <c r="E118" s="52"/>
      <c r="F118" s="52"/>
      <c r="N118" s="66"/>
    </row>
    <row r="119" spans="1:14" ht="33.75">
      <c r="A119" s="750" t="s">
        <v>1902</v>
      </c>
      <c r="B119" s="751">
        <v>2</v>
      </c>
      <c r="C119" s="751">
        <v>8</v>
      </c>
      <c r="D119" s="52"/>
      <c r="E119" s="52"/>
      <c r="F119" s="52"/>
      <c r="N119" s="66"/>
    </row>
    <row r="120" spans="1:14" ht="33.75">
      <c r="A120" s="750" t="s">
        <v>1903</v>
      </c>
      <c r="B120" s="751" t="s">
        <v>1904</v>
      </c>
      <c r="C120" s="752">
        <v>2</v>
      </c>
      <c r="D120" s="52"/>
      <c r="E120" s="52"/>
      <c r="F120" s="52"/>
      <c r="N120" s="66"/>
    </row>
    <row r="121" spans="1:14" ht="66" customHeight="1">
      <c r="A121" s="753" t="s">
        <v>1905</v>
      </c>
      <c r="B121" s="752" t="s">
        <v>1904</v>
      </c>
      <c r="C121" s="751">
        <v>2</v>
      </c>
      <c r="D121" s="52"/>
      <c r="E121" s="52"/>
      <c r="F121" s="52"/>
      <c r="N121" s="66"/>
    </row>
    <row r="122" spans="1:14" ht="33.75">
      <c r="N122" s="66"/>
    </row>
    <row r="123" spans="1:14" ht="33.75">
      <c r="N123" s="66"/>
    </row>
    <row r="124" spans="1:14" ht="33.75">
      <c r="N124" s="66"/>
    </row>
    <row r="125" spans="1:14" ht="33.75">
      <c r="N125" s="66"/>
    </row>
    <row r="126" spans="1:14" ht="33.75">
      <c r="N126" s="66"/>
    </row>
    <row r="127" spans="1:14" ht="33.75">
      <c r="N127" s="66"/>
    </row>
    <row r="128" spans="1:14" ht="33.75">
      <c r="N128" s="66"/>
    </row>
    <row r="129" spans="1:22" ht="33.75">
      <c r="N129" s="66"/>
    </row>
    <row r="130" spans="1:22" ht="33.75">
      <c r="N130" s="66"/>
    </row>
    <row r="131" spans="1:22" ht="33.75">
      <c r="N131" s="66"/>
    </row>
    <row r="132" spans="1:22" ht="39" customHeight="1"/>
    <row r="133" spans="1:22" ht="31.5" customHeight="1">
      <c r="A133" s="993" t="s">
        <v>363</v>
      </c>
      <c r="B133" s="993"/>
      <c r="C133" s="993"/>
      <c r="D133" s="993"/>
      <c r="E133" s="993"/>
      <c r="F133" s="993"/>
      <c r="G133" s="993"/>
      <c r="H133" s="993"/>
      <c r="I133" s="993"/>
      <c r="J133" s="993"/>
      <c r="K133" s="993"/>
      <c r="L133" s="993"/>
      <c r="M133" s="993"/>
      <c r="N133" s="993"/>
      <c r="O133" s="993"/>
      <c r="P133" s="993"/>
      <c r="Q133" s="993"/>
      <c r="R133" s="993"/>
      <c r="S133" s="993"/>
      <c r="T133" s="993"/>
      <c r="U133" s="993"/>
      <c r="V133" s="993"/>
    </row>
    <row r="134" spans="1:22">
      <c r="A134" s="994" t="s">
        <v>1154</v>
      </c>
      <c r="B134" s="994"/>
      <c r="C134" s="994"/>
      <c r="D134" s="994"/>
      <c r="E134" s="994"/>
      <c r="F134" s="994"/>
      <c r="G134" s="994"/>
      <c r="H134" s="994"/>
      <c r="I134" s="994"/>
      <c r="J134" s="994"/>
      <c r="K134" s="994"/>
      <c r="L134" s="994"/>
      <c r="M134" s="994"/>
      <c r="N134" s="994"/>
      <c r="O134" s="994"/>
      <c r="P134" s="994"/>
      <c r="Q134" s="994"/>
      <c r="R134" s="994"/>
      <c r="S134" s="994"/>
      <c r="T134" s="994"/>
      <c r="U134" s="994"/>
      <c r="V134" s="994"/>
    </row>
    <row r="135" spans="1:22" ht="45" customHeight="1">
      <c r="A135" s="995" t="s">
        <v>0</v>
      </c>
      <c r="B135" s="996"/>
      <c r="C135" s="996"/>
      <c r="D135" s="996"/>
      <c r="E135" s="996"/>
      <c r="F135" s="996"/>
      <c r="G135" s="996"/>
      <c r="H135" s="996"/>
      <c r="I135" s="997"/>
      <c r="J135" s="1038" t="s">
        <v>577</v>
      </c>
      <c r="K135" s="1038"/>
      <c r="L135" s="1038"/>
      <c r="M135" s="1038"/>
      <c r="N135" s="1038"/>
      <c r="O135" s="1038"/>
      <c r="P135" s="1038"/>
      <c r="Q135" s="1038"/>
      <c r="R135" s="1038"/>
      <c r="S135" s="1038"/>
      <c r="T135" s="1038"/>
      <c r="U135" s="1038"/>
      <c r="V135" s="1038"/>
    </row>
    <row r="136" spans="1:22" ht="45" customHeight="1">
      <c r="A136" s="995" t="s">
        <v>1</v>
      </c>
      <c r="B136" s="996"/>
      <c r="C136" s="996"/>
      <c r="D136" s="996"/>
      <c r="E136" s="996"/>
      <c r="F136" s="996"/>
      <c r="G136" s="996"/>
      <c r="H136" s="996"/>
      <c r="I136" s="997"/>
      <c r="J136" s="1038" t="s">
        <v>662</v>
      </c>
      <c r="K136" s="1038"/>
      <c r="L136" s="1038"/>
      <c r="M136" s="1038"/>
      <c r="N136" s="1038"/>
      <c r="O136" s="1038"/>
      <c r="P136" s="1038"/>
      <c r="Q136" s="1038"/>
      <c r="R136" s="1038"/>
      <c r="S136" s="1038"/>
      <c r="T136" s="1038"/>
      <c r="U136" s="1038"/>
      <c r="V136" s="1038"/>
    </row>
    <row r="137" spans="1:22" ht="45" customHeight="1">
      <c r="A137" s="995" t="s">
        <v>2</v>
      </c>
      <c r="B137" s="996"/>
      <c r="C137" s="996"/>
      <c r="D137" s="996"/>
      <c r="E137" s="996"/>
      <c r="F137" s="996"/>
      <c r="G137" s="996"/>
      <c r="H137" s="996"/>
      <c r="I137" s="997"/>
      <c r="J137" s="1038" t="s">
        <v>3</v>
      </c>
      <c r="K137" s="1038"/>
      <c r="L137" s="1038"/>
      <c r="M137" s="1038"/>
      <c r="N137" s="1038"/>
      <c r="O137" s="1038"/>
      <c r="P137" s="1038"/>
      <c r="Q137" s="1038"/>
      <c r="R137" s="1038"/>
      <c r="S137" s="1038"/>
      <c r="T137" s="1038"/>
      <c r="U137" s="1038"/>
      <c r="V137" s="1038"/>
    </row>
    <row r="138" spans="1:22" ht="45" customHeight="1">
      <c r="A138" s="995" t="s">
        <v>4</v>
      </c>
      <c r="B138" s="996"/>
      <c r="C138" s="996"/>
      <c r="D138" s="996"/>
      <c r="E138" s="996"/>
      <c r="F138" s="996"/>
      <c r="G138" s="996"/>
      <c r="H138" s="996"/>
      <c r="I138" s="997"/>
      <c r="J138" s="1038" t="s">
        <v>663</v>
      </c>
      <c r="K138" s="1038"/>
      <c r="L138" s="1038"/>
      <c r="M138" s="1038"/>
      <c r="N138" s="1038"/>
      <c r="O138" s="1038"/>
      <c r="P138" s="1038"/>
      <c r="Q138" s="1038"/>
      <c r="R138" s="1038"/>
      <c r="S138" s="1038"/>
      <c r="T138" s="1038"/>
      <c r="U138" s="1038"/>
      <c r="V138" s="1038"/>
    </row>
    <row r="139" spans="1:22" ht="57" customHeight="1">
      <c r="A139" s="995" t="s">
        <v>5</v>
      </c>
      <c r="B139" s="996"/>
      <c r="C139" s="996"/>
      <c r="D139" s="996"/>
      <c r="E139" s="996"/>
      <c r="F139" s="996"/>
      <c r="G139" s="996"/>
      <c r="H139" s="996"/>
      <c r="I139" s="997"/>
      <c r="J139" s="1038" t="s">
        <v>664</v>
      </c>
      <c r="K139" s="1038"/>
      <c r="L139" s="1038"/>
      <c r="M139" s="1038"/>
      <c r="N139" s="1038"/>
      <c r="O139" s="1038"/>
      <c r="P139" s="1038"/>
      <c r="Q139" s="1038"/>
      <c r="R139" s="1038"/>
      <c r="S139" s="1038"/>
      <c r="T139" s="1038"/>
      <c r="U139" s="1038"/>
      <c r="V139" s="1038"/>
    </row>
    <row r="140" spans="1:22" ht="45" customHeight="1">
      <c r="A140" s="995" t="s">
        <v>6</v>
      </c>
      <c r="B140" s="996"/>
      <c r="C140" s="996"/>
      <c r="D140" s="996"/>
      <c r="E140" s="996"/>
      <c r="F140" s="996"/>
      <c r="G140" s="996"/>
      <c r="H140" s="996"/>
      <c r="I140" s="997"/>
      <c r="J140" s="1038" t="s">
        <v>184</v>
      </c>
      <c r="K140" s="1038"/>
      <c r="L140" s="1038"/>
      <c r="M140" s="1038"/>
      <c r="N140" s="1038"/>
      <c r="O140" s="1038"/>
      <c r="P140" s="1038"/>
      <c r="Q140" s="1038"/>
      <c r="R140" s="1038"/>
      <c r="S140" s="1038"/>
      <c r="T140" s="1038"/>
      <c r="U140" s="1038"/>
      <c r="V140" s="1038"/>
    </row>
    <row r="141" spans="1:22" ht="45" customHeight="1">
      <c r="A141" s="995" t="s">
        <v>8</v>
      </c>
      <c r="B141" s="996"/>
      <c r="C141" s="996"/>
      <c r="D141" s="996"/>
      <c r="E141" s="996"/>
      <c r="F141" s="996"/>
      <c r="G141" s="996"/>
      <c r="H141" s="996"/>
      <c r="I141" s="997"/>
      <c r="J141" s="1038" t="s">
        <v>575</v>
      </c>
      <c r="K141" s="1038"/>
      <c r="L141" s="1038"/>
      <c r="M141" s="1038"/>
      <c r="N141" s="1038"/>
      <c r="O141" s="1038"/>
      <c r="P141" s="1038"/>
      <c r="Q141" s="1038"/>
      <c r="R141" s="1038"/>
      <c r="S141" s="1038"/>
      <c r="T141" s="1038"/>
      <c r="U141" s="1038"/>
      <c r="V141" s="1038"/>
    </row>
    <row r="142" spans="1:22" ht="45" customHeight="1">
      <c r="A142" s="1001" t="s">
        <v>9</v>
      </c>
      <c r="B142" s="1002"/>
      <c r="C142" s="1002"/>
      <c r="D142" s="1002"/>
      <c r="E142" s="1002"/>
      <c r="F142" s="1002"/>
      <c r="G142" s="1002"/>
      <c r="H142" s="1002"/>
      <c r="I142" s="1003"/>
      <c r="J142" s="1050" t="s">
        <v>665</v>
      </c>
      <c r="K142" s="1050"/>
      <c r="L142" s="1050"/>
      <c r="M142" s="1050"/>
      <c r="N142" s="1050"/>
      <c r="O142" s="1050"/>
      <c r="P142" s="1050"/>
      <c r="Q142" s="1050"/>
      <c r="R142" s="1050"/>
      <c r="S142" s="1050"/>
      <c r="T142" s="1050"/>
      <c r="U142" s="1050"/>
      <c r="V142" s="1050"/>
    </row>
    <row r="143" spans="1:22" s="55" customFormat="1" ht="54" customHeight="1">
      <c r="A143" s="1007"/>
      <c r="B143" s="1007"/>
      <c r="C143" s="1007"/>
      <c r="D143" s="1007"/>
      <c r="E143" s="1007"/>
      <c r="F143" s="1007"/>
      <c r="G143" s="1007"/>
      <c r="H143" s="1007"/>
      <c r="I143" s="1007"/>
      <c r="J143" s="1007"/>
      <c r="K143" s="1007"/>
      <c r="L143" s="1007"/>
      <c r="M143" s="1007"/>
      <c r="N143" s="1007"/>
      <c r="O143" s="1007"/>
      <c r="P143" s="1007"/>
      <c r="Q143" s="1007"/>
      <c r="R143" s="1007"/>
      <c r="S143" s="1007"/>
      <c r="T143" s="1007"/>
      <c r="U143" s="1007"/>
      <c r="V143" s="1007"/>
    </row>
    <row r="144" spans="1:22" ht="60" customHeight="1">
      <c r="A144" s="1008" t="s">
        <v>10</v>
      </c>
      <c r="B144" s="1008" t="s">
        <v>11</v>
      </c>
      <c r="C144" s="1009" t="s">
        <v>12</v>
      </c>
      <c r="D144" s="1010"/>
      <c r="E144" s="1010"/>
      <c r="F144" s="1010"/>
      <c r="G144" s="1010"/>
      <c r="H144" s="1011"/>
      <c r="I144" s="1009" t="s">
        <v>13</v>
      </c>
      <c r="J144" s="1011"/>
      <c r="K144" s="1008" t="s">
        <v>14</v>
      </c>
      <c r="L144" s="1008"/>
      <c r="M144" s="1008"/>
      <c r="N144" s="1008"/>
      <c r="O144" s="1008"/>
      <c r="P144" s="1008"/>
      <c r="Q144" s="1008"/>
      <c r="R144" s="1008"/>
      <c r="S144" s="1008" t="s">
        <v>15</v>
      </c>
      <c r="T144" s="1008"/>
      <c r="U144" s="1012" t="s">
        <v>1169</v>
      </c>
      <c r="V144" s="1008" t="s">
        <v>17</v>
      </c>
    </row>
    <row r="145" spans="1:22" ht="48.75" customHeight="1">
      <c r="A145" s="1008"/>
      <c r="B145" s="1008"/>
      <c r="C145" s="1008" t="s">
        <v>18</v>
      </c>
      <c r="D145" s="1024" t="s">
        <v>19</v>
      </c>
      <c r="E145" s="1024" t="s">
        <v>20</v>
      </c>
      <c r="F145" s="1008" t="s">
        <v>21</v>
      </c>
      <c r="G145" s="1024" t="s">
        <v>22</v>
      </c>
      <c r="H145" s="1024" t="s">
        <v>23</v>
      </c>
      <c r="I145" s="1008" t="s">
        <v>24</v>
      </c>
      <c r="J145" s="1008" t="s">
        <v>25</v>
      </c>
      <c r="K145" s="1008" t="s">
        <v>27</v>
      </c>
      <c r="L145" s="1019" t="s">
        <v>1170</v>
      </c>
      <c r="M145" s="1021" t="s">
        <v>26</v>
      </c>
      <c r="N145" s="1022"/>
      <c r="O145" s="1023"/>
      <c r="P145" s="1021" t="s">
        <v>54</v>
      </c>
      <c r="Q145" s="1022"/>
      <c r="R145" s="1023"/>
      <c r="S145" s="1008" t="s">
        <v>1167</v>
      </c>
      <c r="T145" s="1008" t="s">
        <v>1168</v>
      </c>
      <c r="U145" s="1012"/>
      <c r="V145" s="1008"/>
    </row>
    <row r="146" spans="1:22" ht="79.900000000000006" customHeight="1">
      <c r="A146" s="1008"/>
      <c r="B146" s="1008"/>
      <c r="C146" s="1008"/>
      <c r="D146" s="1025"/>
      <c r="E146" s="1025"/>
      <c r="F146" s="1008"/>
      <c r="G146" s="1026"/>
      <c r="H146" s="1026"/>
      <c r="I146" s="1008"/>
      <c r="J146" s="1008"/>
      <c r="K146" s="1008"/>
      <c r="L146" s="1020"/>
      <c r="M146" s="150" t="s">
        <v>30</v>
      </c>
      <c r="N146" s="150" t="s">
        <v>31</v>
      </c>
      <c r="O146" s="150" t="s">
        <v>32</v>
      </c>
      <c r="P146" s="150" t="s">
        <v>1171</v>
      </c>
      <c r="Q146" s="150" t="s">
        <v>1172</v>
      </c>
      <c r="R146" s="150" t="s">
        <v>1173</v>
      </c>
      <c r="S146" s="1008"/>
      <c r="T146" s="1008"/>
      <c r="U146" s="1012"/>
      <c r="V146" s="1008"/>
    </row>
    <row r="147" spans="1:22" ht="294" customHeight="1">
      <c r="A147" s="152">
        <v>1</v>
      </c>
      <c r="B147" s="152"/>
      <c r="C147" s="152" t="s">
        <v>666</v>
      </c>
      <c r="D147" s="152" t="s">
        <v>667</v>
      </c>
      <c r="E147" s="152" t="s">
        <v>668</v>
      </c>
      <c r="F147" s="152" t="s">
        <v>1081</v>
      </c>
      <c r="G147" s="152" t="s">
        <v>669</v>
      </c>
      <c r="H147" s="137" t="s">
        <v>662</v>
      </c>
      <c r="I147" s="214">
        <v>43466</v>
      </c>
      <c r="J147" s="214">
        <v>43800</v>
      </c>
      <c r="K147" s="1042">
        <v>333393.03999999998</v>
      </c>
      <c r="L147" s="1042">
        <v>313060.19900000002</v>
      </c>
      <c r="M147" s="10" t="s">
        <v>51</v>
      </c>
      <c r="N147" s="10" t="s">
        <v>51</v>
      </c>
      <c r="O147" s="10" t="s">
        <v>51</v>
      </c>
      <c r="P147" s="36"/>
      <c r="Q147" s="36"/>
      <c r="R147" s="37">
        <f>P147+Q147</f>
        <v>0</v>
      </c>
      <c r="S147" s="1047">
        <f>L147-K147</f>
        <v>-20332.840999999957</v>
      </c>
      <c r="T147" s="1293">
        <f>S147/K147*100</f>
        <v>-6.0987598901284672</v>
      </c>
      <c r="U147" s="1293">
        <f>L147/L152*100</f>
        <v>100</v>
      </c>
      <c r="V147" s="137" t="s">
        <v>630</v>
      </c>
    </row>
    <row r="148" spans="1:22" ht="168.75" customHeight="1">
      <c r="A148" s="152">
        <v>2</v>
      </c>
      <c r="B148" s="152"/>
      <c r="C148" s="152" t="s">
        <v>666</v>
      </c>
      <c r="D148" s="152" t="s">
        <v>670</v>
      </c>
      <c r="E148" s="152" t="s">
        <v>1082</v>
      </c>
      <c r="F148" s="152" t="s">
        <v>671</v>
      </c>
      <c r="G148" s="152" t="s">
        <v>609</v>
      </c>
      <c r="H148" s="137" t="s">
        <v>662</v>
      </c>
      <c r="I148" s="214">
        <v>43466</v>
      </c>
      <c r="J148" s="214">
        <v>43800</v>
      </c>
      <c r="K148" s="1043"/>
      <c r="L148" s="1043"/>
      <c r="M148" s="10" t="s">
        <v>51</v>
      </c>
      <c r="N148" s="10" t="s">
        <v>51</v>
      </c>
      <c r="O148" s="10" t="s">
        <v>661</v>
      </c>
      <c r="P148" s="36"/>
      <c r="Q148" s="36"/>
      <c r="R148" s="37"/>
      <c r="S148" s="1048"/>
      <c r="T148" s="1294"/>
      <c r="U148" s="1294"/>
      <c r="V148" s="137" t="s">
        <v>630</v>
      </c>
    </row>
    <row r="149" spans="1:22" ht="162.75" customHeight="1">
      <c r="A149" s="152">
        <v>3</v>
      </c>
      <c r="B149" s="152"/>
      <c r="C149" s="152" t="s">
        <v>672</v>
      </c>
      <c r="D149" s="152" t="s">
        <v>673</v>
      </c>
      <c r="E149" s="152" t="s">
        <v>674</v>
      </c>
      <c r="F149" s="152" t="s">
        <v>675</v>
      </c>
      <c r="G149" s="152" t="s">
        <v>676</v>
      </c>
      <c r="H149" s="137" t="s">
        <v>662</v>
      </c>
      <c r="I149" s="214">
        <v>43466</v>
      </c>
      <c r="J149" s="214">
        <v>43800</v>
      </c>
      <c r="K149" s="1043"/>
      <c r="L149" s="1043"/>
      <c r="M149" s="10" t="s">
        <v>51</v>
      </c>
      <c r="N149" s="10" t="s">
        <v>51</v>
      </c>
      <c r="O149" s="10" t="s">
        <v>51</v>
      </c>
      <c r="P149" s="36"/>
      <c r="Q149" s="36"/>
      <c r="R149" s="37">
        <f t="shared" ref="R149" si="0">P149+Q149</f>
        <v>0</v>
      </c>
      <c r="S149" s="1048"/>
      <c r="T149" s="1294">
        <f t="shared" ref="T149" si="1">IFERROR(S149/K149*100,0)</f>
        <v>0</v>
      </c>
      <c r="U149" s="1294">
        <f>IFERROR(R149/$R$152*100,0)</f>
        <v>0</v>
      </c>
      <c r="V149" s="137" t="s">
        <v>630</v>
      </c>
    </row>
    <row r="150" spans="1:22" ht="155.25" customHeight="1">
      <c r="A150" s="152">
        <v>4</v>
      </c>
      <c r="B150" s="152"/>
      <c r="C150" s="152" t="s">
        <v>677</v>
      </c>
      <c r="D150" s="152" t="s">
        <v>1083</v>
      </c>
      <c r="E150" s="152" t="s">
        <v>678</v>
      </c>
      <c r="F150" s="152" t="s">
        <v>679</v>
      </c>
      <c r="G150" s="152" t="s">
        <v>680</v>
      </c>
      <c r="H150" s="137" t="s">
        <v>662</v>
      </c>
      <c r="I150" s="214">
        <v>43466</v>
      </c>
      <c r="J150" s="214">
        <v>43800</v>
      </c>
      <c r="K150" s="1043"/>
      <c r="L150" s="1043"/>
      <c r="M150" s="10" t="s">
        <v>51</v>
      </c>
      <c r="N150" s="10" t="s">
        <v>51</v>
      </c>
      <c r="O150" s="10" t="s">
        <v>51</v>
      </c>
      <c r="P150" s="36"/>
      <c r="Q150" s="36"/>
      <c r="R150" s="37">
        <f>P150+Q150</f>
        <v>0</v>
      </c>
      <c r="S150" s="1048"/>
      <c r="T150" s="1294">
        <f>IFERROR(S150/K150*100,0)</f>
        <v>0</v>
      </c>
      <c r="U150" s="1294">
        <f>IFERROR(R150/$R$152*100,0)</f>
        <v>0</v>
      </c>
      <c r="V150" s="137" t="s">
        <v>630</v>
      </c>
    </row>
    <row r="151" spans="1:22" ht="188.25" customHeight="1">
      <c r="A151" s="152">
        <v>5</v>
      </c>
      <c r="B151" s="152"/>
      <c r="C151" s="152" t="s">
        <v>685</v>
      </c>
      <c r="D151" s="152" t="s">
        <v>681</v>
      </c>
      <c r="E151" s="152" t="s">
        <v>682</v>
      </c>
      <c r="F151" s="152" t="s">
        <v>683</v>
      </c>
      <c r="G151" s="152" t="s">
        <v>684</v>
      </c>
      <c r="H151" s="137" t="s">
        <v>662</v>
      </c>
      <c r="I151" s="214">
        <v>43466</v>
      </c>
      <c r="J151" s="214">
        <v>43800</v>
      </c>
      <c r="K151" s="1043"/>
      <c r="L151" s="1043"/>
      <c r="M151" s="10" t="s">
        <v>51</v>
      </c>
      <c r="N151" s="10" t="s">
        <v>51</v>
      </c>
      <c r="O151" s="10" t="s">
        <v>51</v>
      </c>
      <c r="P151" s="36"/>
      <c r="Q151" s="36"/>
      <c r="R151" s="37"/>
      <c r="S151" s="1049"/>
      <c r="T151" s="1295"/>
      <c r="U151" s="1295"/>
      <c r="V151" s="137" t="s">
        <v>630</v>
      </c>
    </row>
    <row r="152" spans="1:22" s="54" customFormat="1" ht="24.75" customHeight="1">
      <c r="A152" s="1013" t="s">
        <v>38</v>
      </c>
      <c r="B152" s="1014"/>
      <c r="C152" s="1014"/>
      <c r="D152" s="1014"/>
      <c r="E152" s="1014"/>
      <c r="F152" s="1014"/>
      <c r="G152" s="1014"/>
      <c r="H152" s="1014"/>
      <c r="I152" s="1014"/>
      <c r="J152" s="1015"/>
      <c r="K152" s="111">
        <f>SUM(K147:K149)</f>
        <v>333393.03999999998</v>
      </c>
      <c r="L152" s="111">
        <f>SUM(L147:L149)</f>
        <v>313060.19900000002</v>
      </c>
      <c r="M152" s="1016"/>
      <c r="N152" s="1017"/>
      <c r="O152" s="1018"/>
      <c r="P152" s="13">
        <f>SUM(P147:P149)</f>
        <v>0</v>
      </c>
      <c r="Q152" s="13">
        <f>SUM(Q147:Q149)</f>
        <v>0</v>
      </c>
      <c r="R152" s="13">
        <f>SUM(R147:R149)</f>
        <v>0</v>
      </c>
      <c r="S152" s="154">
        <f>SUM(S147)</f>
        <v>-20332.840999999957</v>
      </c>
      <c r="T152" s="62">
        <f>IFERROR(S152/K152*100,0)</f>
        <v>-6.0987598901284672</v>
      </c>
      <c r="U152" s="62">
        <f>SUM(U147:U149)</f>
        <v>100</v>
      </c>
      <c r="V152" s="63"/>
    </row>
    <row r="153" spans="1:22">
      <c r="A153" s="43" t="s">
        <v>39</v>
      </c>
      <c r="B153" s="43"/>
      <c r="C153" s="43"/>
      <c r="D153" s="43"/>
      <c r="E153" s="43"/>
      <c r="F153" s="43"/>
      <c r="G153" s="43"/>
      <c r="H153" s="43"/>
      <c r="I153" s="43"/>
      <c r="J153" s="43"/>
      <c r="K153" s="44"/>
      <c r="L153" s="44"/>
      <c r="M153" s="44"/>
      <c r="N153" s="44"/>
      <c r="O153" s="44"/>
      <c r="P153" s="45"/>
      <c r="Q153" s="45"/>
      <c r="R153" s="46"/>
      <c r="S153" s="46"/>
      <c r="T153" s="46"/>
      <c r="U153" s="43"/>
      <c r="V153" s="43"/>
    </row>
    <row r="154" spans="1:22" ht="36" customHeight="1">
      <c r="A154" s="1001" t="s">
        <v>40</v>
      </c>
      <c r="B154" s="1002"/>
      <c r="C154" s="1002"/>
      <c r="D154" s="1002"/>
      <c r="E154" s="1002"/>
      <c r="F154" s="1002"/>
      <c r="G154" s="1002"/>
      <c r="H154" s="1002"/>
      <c r="I154" s="1002"/>
      <c r="J154" s="1002"/>
      <c r="K154" s="1002"/>
      <c r="L154" s="1002"/>
      <c r="M154" s="1002"/>
      <c r="N154" s="1002"/>
      <c r="O154" s="1002"/>
      <c r="P154" s="1002"/>
      <c r="Q154" s="1002"/>
      <c r="R154" s="1002"/>
      <c r="S154" s="1002"/>
      <c r="T154" s="1002"/>
      <c r="U154" s="1002"/>
      <c r="V154" s="1003"/>
    </row>
    <row r="155" spans="1:22" ht="95.25" customHeight="1">
      <c r="A155" s="1034"/>
      <c r="B155" s="1035"/>
      <c r="C155" s="1035"/>
      <c r="D155" s="1035"/>
      <c r="E155" s="1035"/>
      <c r="F155" s="1035"/>
      <c r="G155" s="1035"/>
      <c r="H155" s="1035"/>
      <c r="I155" s="1035"/>
      <c r="J155" s="1035"/>
      <c r="K155" s="1035"/>
      <c r="L155" s="1035"/>
      <c r="M155" s="1035"/>
      <c r="N155" s="1035"/>
      <c r="O155" s="1035"/>
      <c r="P155" s="1035"/>
      <c r="Q155" s="1035"/>
      <c r="R155" s="1035"/>
      <c r="S155" s="1035"/>
      <c r="T155" s="1035"/>
      <c r="U155" s="1035"/>
      <c r="V155" s="1036"/>
    </row>
    <row r="156" spans="1:22" ht="15" hidden="1" customHeight="1">
      <c r="A156" s="1037" t="s">
        <v>41</v>
      </c>
      <c r="B156" s="1037"/>
      <c r="C156" s="1037"/>
      <c r="D156" s="1037"/>
      <c r="E156" s="1037"/>
      <c r="F156" s="1037"/>
      <c r="G156" s="1037"/>
      <c r="H156" s="1037"/>
      <c r="I156" s="1037"/>
      <c r="J156" s="64"/>
      <c r="K156" s="64"/>
      <c r="L156" s="64"/>
      <c r="M156" s="64"/>
      <c r="N156" s="64"/>
      <c r="O156" s="64"/>
      <c r="P156" s="64"/>
      <c r="Q156" s="64"/>
      <c r="R156" s="64"/>
      <c r="S156" s="64"/>
      <c r="T156" s="64"/>
      <c r="U156" s="64"/>
      <c r="V156" s="64"/>
    </row>
    <row r="157" spans="1:22" ht="15" hidden="1" customHeight="1">
      <c r="A157" s="65" t="s">
        <v>42</v>
      </c>
      <c r="B157" s="65"/>
      <c r="C157" s="1033" t="s">
        <v>43</v>
      </c>
      <c r="D157" s="1033"/>
      <c r="E157" s="1033"/>
      <c r="F157" s="1033"/>
      <c r="G157" s="1033"/>
      <c r="H157" s="1033"/>
      <c r="I157" s="1033"/>
      <c r="V157" s="57"/>
    </row>
    <row r="158" spans="1:22" ht="15" hidden="1" customHeight="1">
      <c r="A158" s="65" t="s">
        <v>44</v>
      </c>
      <c r="B158" s="65"/>
      <c r="C158" s="1033" t="s">
        <v>45</v>
      </c>
      <c r="D158" s="1033"/>
      <c r="E158" s="1033"/>
      <c r="F158" s="1033"/>
      <c r="G158" s="1033"/>
      <c r="H158" s="1033"/>
      <c r="I158" s="1033"/>
      <c r="V158" s="57"/>
    </row>
    <row r="159" spans="1:22" ht="15" hidden="1" customHeight="1">
      <c r="A159" s="65" t="s">
        <v>46</v>
      </c>
      <c r="B159" s="65"/>
      <c r="C159" s="1033" t="s">
        <v>47</v>
      </c>
      <c r="D159" s="1033"/>
      <c r="E159" s="1033"/>
      <c r="F159" s="1033"/>
      <c r="G159" s="1033"/>
      <c r="H159" s="1033"/>
      <c r="I159" s="1033"/>
      <c r="V159" s="57"/>
    </row>
    <row r="160" spans="1:22" ht="15" hidden="1" customHeight="1">
      <c r="A160" s="65" t="s">
        <v>48</v>
      </c>
      <c r="B160" s="65"/>
      <c r="C160" s="1033" t="s">
        <v>49</v>
      </c>
      <c r="D160" s="1033"/>
      <c r="E160" s="1033"/>
      <c r="F160" s="1033"/>
      <c r="G160" s="1033"/>
      <c r="H160" s="1033"/>
      <c r="I160" s="1033"/>
      <c r="V160" s="57"/>
    </row>
    <row r="161" ht="35.25" customHeight="1"/>
  </sheetData>
  <sheetProtection formatCells="0" formatRows="0" insertRows="0" deleteRows="0"/>
  <mergeCells count="151">
    <mergeCell ref="C159:I159"/>
    <mergeCell ref="C160:I160"/>
    <mergeCell ref="A152:J152"/>
    <mergeCell ref="M152:O152"/>
    <mergeCell ref="A154:V154"/>
    <mergeCell ref="A155:V155"/>
    <mergeCell ref="A156:I156"/>
    <mergeCell ref="U147:U151"/>
    <mergeCell ref="B21:C21"/>
    <mergeCell ref="A79:C79"/>
    <mergeCell ref="P145:R145"/>
    <mergeCell ref="T145:T146"/>
    <mergeCell ref="K147:K151"/>
    <mergeCell ref="L147:L151"/>
    <mergeCell ref="S145:S146"/>
    <mergeCell ref="S147:S151"/>
    <mergeCell ref="T147:T151"/>
    <mergeCell ref="C157:I157"/>
    <mergeCell ref="C158:I158"/>
    <mergeCell ref="A141:I141"/>
    <mergeCell ref="J141:V141"/>
    <mergeCell ref="A142:I142"/>
    <mergeCell ref="J142:V142"/>
    <mergeCell ref="I145:I146"/>
    <mergeCell ref="A143:V143"/>
    <mergeCell ref="A144:A146"/>
    <mergeCell ref="B144:B146"/>
    <mergeCell ref="C144:H144"/>
    <mergeCell ref="I144:J144"/>
    <mergeCell ref="K144:R144"/>
    <mergeCell ref="S144:T144"/>
    <mergeCell ref="U144:U146"/>
    <mergeCell ref="V144:V146"/>
    <mergeCell ref="C145:C146"/>
    <mergeCell ref="D145:D146"/>
    <mergeCell ref="E145:E146"/>
    <mergeCell ref="F145:F146"/>
    <mergeCell ref="G145:G146"/>
    <mergeCell ref="H145:H146"/>
    <mergeCell ref="J145:J146"/>
    <mergeCell ref="K145:K146"/>
    <mergeCell ref="L145:L146"/>
    <mergeCell ref="M145:O145"/>
    <mergeCell ref="A136:I136"/>
    <mergeCell ref="J136:V136"/>
    <mergeCell ref="A137:I137"/>
    <mergeCell ref="J137:V137"/>
    <mergeCell ref="A138:I138"/>
    <mergeCell ref="J138:V138"/>
    <mergeCell ref="A139:I139"/>
    <mergeCell ref="J139:V139"/>
    <mergeCell ref="A140:I140"/>
    <mergeCell ref="J140:V140"/>
    <mergeCell ref="A6:F7"/>
    <mergeCell ref="B8:F8"/>
    <mergeCell ref="B9:D9"/>
    <mergeCell ref="E9:F9"/>
    <mergeCell ref="B10:D10"/>
    <mergeCell ref="E10:F10"/>
    <mergeCell ref="A133:V133"/>
    <mergeCell ref="A134:V134"/>
    <mergeCell ref="A135:I135"/>
    <mergeCell ref="J135:V135"/>
    <mergeCell ref="B20:C20"/>
    <mergeCell ref="A17:F17"/>
    <mergeCell ref="A18:C18"/>
    <mergeCell ref="D18:F38"/>
    <mergeCell ref="A22:A23"/>
    <mergeCell ref="A24:A26"/>
    <mergeCell ref="A27:A34"/>
    <mergeCell ref="B11:D11"/>
    <mergeCell ref="A12:F12"/>
    <mergeCell ref="A13:F13"/>
    <mergeCell ref="A14:F15"/>
    <mergeCell ref="A16:F16"/>
    <mergeCell ref="A43:C43"/>
    <mergeCell ref="D43:F43"/>
    <mergeCell ref="A44:C44"/>
    <mergeCell ref="D44:F44"/>
    <mergeCell ref="A45:C45"/>
    <mergeCell ref="D45:F45"/>
    <mergeCell ref="A39:F39"/>
    <mergeCell ref="A40:F40"/>
    <mergeCell ref="A41:C41"/>
    <mergeCell ref="D41:F41"/>
    <mergeCell ref="A42:C42"/>
    <mergeCell ref="D42:F42"/>
    <mergeCell ref="A49:C49"/>
    <mergeCell ref="A50:C50"/>
    <mergeCell ref="A51:C51"/>
    <mergeCell ref="A46:F46"/>
    <mergeCell ref="A47:F47"/>
    <mergeCell ref="A48:C48"/>
    <mergeCell ref="A56:F56"/>
    <mergeCell ref="A57:F57"/>
    <mergeCell ref="A58:F58"/>
    <mergeCell ref="A59:E59"/>
    <mergeCell ref="B61:F61"/>
    <mergeCell ref="A52:F52"/>
    <mergeCell ref="A53:F53"/>
    <mergeCell ref="A54:F54"/>
    <mergeCell ref="A55:C55"/>
    <mergeCell ref="B67:F67"/>
    <mergeCell ref="B68:F68"/>
    <mergeCell ref="B69:F69"/>
    <mergeCell ref="B70:F70"/>
    <mergeCell ref="B71:F71"/>
    <mergeCell ref="B62:F62"/>
    <mergeCell ref="B63:F63"/>
    <mergeCell ref="B64:F64"/>
    <mergeCell ref="B65:F65"/>
    <mergeCell ref="B66:F66"/>
    <mergeCell ref="A76:C76"/>
    <mergeCell ref="D76:F76"/>
    <mergeCell ref="A77:F77"/>
    <mergeCell ref="A78:F78"/>
    <mergeCell ref="B72:F72"/>
    <mergeCell ref="A73:F73"/>
    <mergeCell ref="A74:F74"/>
    <mergeCell ref="A75:C75"/>
    <mergeCell ref="D75:F75"/>
    <mergeCell ref="C85:C86"/>
    <mergeCell ref="F85:F86"/>
    <mergeCell ref="A89:F89"/>
    <mergeCell ref="A90:B90"/>
    <mergeCell ref="C90:D90"/>
    <mergeCell ref="E90:F90"/>
    <mergeCell ref="A80:F80"/>
    <mergeCell ref="A83:C83"/>
    <mergeCell ref="D83:F83"/>
    <mergeCell ref="A84:C84"/>
    <mergeCell ref="D84:F84"/>
    <mergeCell ref="A100:F100"/>
    <mergeCell ref="A101:C101"/>
    <mergeCell ref="A102:C102"/>
    <mergeCell ref="A103:C103"/>
    <mergeCell ref="A104:C104"/>
    <mergeCell ref="A91:B91"/>
    <mergeCell ref="C91:D91"/>
    <mergeCell ref="E91:F91"/>
    <mergeCell ref="A93:F93"/>
    <mergeCell ref="A94:F94"/>
    <mergeCell ref="A110:F110"/>
    <mergeCell ref="A111:F111"/>
    <mergeCell ref="A112:F112"/>
    <mergeCell ref="A113:F113"/>
    <mergeCell ref="A105:C105"/>
    <mergeCell ref="A106:C106"/>
    <mergeCell ref="A107:C107"/>
    <mergeCell ref="A108:F108"/>
    <mergeCell ref="A109:F109"/>
  </mergeCells>
  <pageMargins left="0.511811024" right="0.511811024" top="0.78740157499999996" bottom="0.78740157499999996" header="0.31496062000000002" footer="0.31496062000000002"/>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V151"/>
  <sheetViews>
    <sheetView showGridLines="0" topLeftCell="A118" zoomScale="85" zoomScaleNormal="85" zoomScaleSheetLayoutView="80" workbookViewId="0">
      <selection activeCell="B12" sqref="B12:D12"/>
    </sheetView>
  </sheetViews>
  <sheetFormatPr defaultColWidth="9.140625" defaultRowHeight="26.25"/>
  <cols>
    <col min="1" max="1" width="31.85546875" style="57" customWidth="1"/>
    <col min="2" max="2" width="31.28515625" style="57" customWidth="1"/>
    <col min="3" max="3" width="75" style="57" customWidth="1"/>
    <col min="4" max="4" width="72.28515625" style="57" customWidth="1"/>
    <col min="5" max="5" width="163.28515625" style="57" customWidth="1"/>
    <col min="6" max="6" width="79.710937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19.5703125" style="57" customWidth="1"/>
    <col min="20" max="20" width="25" style="57" customWidth="1"/>
    <col min="21" max="21" width="20" style="57" customWidth="1"/>
    <col min="22" max="22" width="36" style="58" customWidth="1"/>
    <col min="23" max="25" width="9.140625" style="53"/>
    <col min="26" max="26" width="14" style="53" bestFit="1" customWidth="1"/>
    <col min="27" max="16384" width="9.140625" style="53"/>
  </cols>
  <sheetData>
    <row r="4" spans="1:14" ht="33.75">
      <c r="N4" s="66"/>
    </row>
    <row r="5" spans="1:14" ht="33.75">
      <c r="N5" s="66"/>
    </row>
    <row r="6" spans="1:14" ht="34.5" thickBot="1">
      <c r="N6" s="66"/>
    </row>
    <row r="7" spans="1:14" ht="33.75">
      <c r="A7" s="1253" t="s">
        <v>1176</v>
      </c>
      <c r="B7" s="1254"/>
      <c r="C7" s="1254"/>
      <c r="D7" s="1254"/>
      <c r="E7" s="1254"/>
      <c r="F7" s="1255"/>
      <c r="N7" s="66"/>
    </row>
    <row r="8" spans="1:14" ht="34.5" thickBot="1">
      <c r="A8" s="1256"/>
      <c r="B8" s="1257"/>
      <c r="C8" s="1257"/>
      <c r="D8" s="1257"/>
      <c r="E8" s="1257"/>
      <c r="F8" s="1258"/>
      <c r="N8" s="66"/>
    </row>
    <row r="9" spans="1:14" ht="43.5" customHeight="1" thickBot="1">
      <c r="A9" s="279" t="s">
        <v>1834</v>
      </c>
      <c r="B9" s="1259" t="s">
        <v>2282</v>
      </c>
      <c r="C9" s="1260"/>
      <c r="D9" s="1260"/>
      <c r="E9" s="1260"/>
      <c r="F9" s="1261"/>
      <c r="N9" s="66"/>
    </row>
    <row r="10" spans="1:14" ht="42.75" customHeight="1" thickBot="1">
      <c r="A10" s="279" t="s">
        <v>1835</v>
      </c>
      <c r="B10" s="1224" t="s">
        <v>1179</v>
      </c>
      <c r="C10" s="1225"/>
      <c r="D10" s="1267"/>
      <c r="E10" s="1341"/>
      <c r="F10" s="1342"/>
      <c r="N10" s="66"/>
    </row>
    <row r="11" spans="1:14" ht="42.75" customHeight="1" thickBot="1">
      <c r="A11" s="279" t="s">
        <v>1314</v>
      </c>
      <c r="B11" s="1282" t="s">
        <v>1788</v>
      </c>
      <c r="C11" s="1283"/>
      <c r="D11" s="1332"/>
      <c r="E11" s="1343" t="s">
        <v>1789</v>
      </c>
      <c r="F11" s="1344"/>
      <c r="N11" s="66"/>
    </row>
    <row r="12" spans="1:14" ht="42" customHeight="1" thickBot="1">
      <c r="A12" s="279" t="s">
        <v>1183</v>
      </c>
      <c r="B12" s="1282" t="s">
        <v>1836</v>
      </c>
      <c r="C12" s="1283"/>
      <c r="D12" s="1332"/>
      <c r="E12" s="1333"/>
      <c r="F12" s="1334"/>
      <c r="N12" s="66"/>
    </row>
    <row r="13" spans="1:14" ht="34.5" thickBot="1">
      <c r="A13" s="1284" t="s">
        <v>1185</v>
      </c>
      <c r="B13" s="1285"/>
      <c r="C13" s="1285"/>
      <c r="D13" s="1285"/>
      <c r="E13" s="1285"/>
      <c r="F13" s="1286"/>
      <c r="N13" s="66"/>
    </row>
    <row r="14" spans="1:14" ht="34.5" thickBot="1">
      <c r="A14" s="1287" t="s">
        <v>1186</v>
      </c>
      <c r="B14" s="1288"/>
      <c r="C14" s="1288"/>
      <c r="D14" s="1288"/>
      <c r="E14" s="1288"/>
      <c r="F14" s="1289"/>
      <c r="N14" s="66"/>
    </row>
    <row r="15" spans="1:14" ht="33.75">
      <c r="A15" s="1335" t="s">
        <v>1837</v>
      </c>
      <c r="B15" s="1336"/>
      <c r="C15" s="1336"/>
      <c r="D15" s="1336"/>
      <c r="E15" s="1336"/>
      <c r="F15" s="1337"/>
      <c r="N15" s="66"/>
    </row>
    <row r="16" spans="1:14" ht="34.5" thickBot="1">
      <c r="A16" s="1338"/>
      <c r="B16" s="1339"/>
      <c r="C16" s="1339"/>
      <c r="D16" s="1339"/>
      <c r="E16" s="1339"/>
      <c r="F16" s="1340"/>
      <c r="N16" s="66"/>
    </row>
    <row r="17" spans="1:14" ht="34.5" thickBot="1">
      <c r="A17" s="1172" t="s">
        <v>1187</v>
      </c>
      <c r="B17" s="1173"/>
      <c r="C17" s="1173"/>
      <c r="D17" s="1173"/>
      <c r="E17" s="1173"/>
      <c r="F17" s="1174"/>
      <c r="N17" s="66"/>
    </row>
    <row r="18" spans="1:14" ht="34.5" thickBot="1">
      <c r="A18" s="1201" t="s">
        <v>1188</v>
      </c>
      <c r="B18" s="1202"/>
      <c r="C18" s="1202"/>
      <c r="D18" s="1202"/>
      <c r="E18" s="1202"/>
      <c r="F18" s="1203"/>
      <c r="N18" s="66"/>
    </row>
    <row r="19" spans="1:14" ht="33.75">
      <c r="A19" s="1272" t="s">
        <v>1189</v>
      </c>
      <c r="B19" s="1273"/>
      <c r="C19" s="1274"/>
      <c r="D19" s="52"/>
      <c r="E19" s="52"/>
      <c r="F19" s="52"/>
      <c r="N19" s="66"/>
    </row>
    <row r="20" spans="1:14" ht="33.75">
      <c r="A20" s="284" t="s">
        <v>1190</v>
      </c>
      <c r="B20" s="285" t="s">
        <v>1191</v>
      </c>
      <c r="C20" s="373" t="s">
        <v>1354</v>
      </c>
      <c r="D20" s="52"/>
      <c r="E20" s="52"/>
      <c r="F20" s="52"/>
      <c r="N20" s="66"/>
    </row>
    <row r="21" spans="1:14" ht="42" customHeight="1">
      <c r="A21" s="487" t="s">
        <v>1193</v>
      </c>
      <c r="B21" s="1270" t="s">
        <v>1838</v>
      </c>
      <c r="C21" s="1271"/>
      <c r="D21" s="52"/>
      <c r="E21" s="52"/>
      <c r="F21" s="52"/>
      <c r="N21" s="66"/>
    </row>
    <row r="22" spans="1:14" ht="72" customHeight="1">
      <c r="A22" s="487" t="s">
        <v>1195</v>
      </c>
      <c r="B22" s="1345" t="s">
        <v>1196</v>
      </c>
      <c r="C22" s="1346"/>
      <c r="D22" s="52"/>
      <c r="E22" s="52"/>
      <c r="F22" s="52"/>
      <c r="N22" s="66"/>
    </row>
    <row r="23" spans="1:14" ht="63" customHeight="1">
      <c r="A23" s="1279" t="s">
        <v>1197</v>
      </c>
      <c r="B23" s="541" t="s">
        <v>1198</v>
      </c>
      <c r="C23" s="475">
        <v>1</v>
      </c>
      <c r="D23" s="52"/>
      <c r="E23" s="52"/>
      <c r="F23" s="52"/>
      <c r="N23" s="66"/>
    </row>
    <row r="24" spans="1:14" ht="63" customHeight="1">
      <c r="A24" s="1280"/>
      <c r="B24" s="541" t="s">
        <v>183</v>
      </c>
      <c r="C24" s="475">
        <v>20</v>
      </c>
      <c r="D24" s="52"/>
      <c r="E24" s="52"/>
      <c r="F24" s="52"/>
      <c r="N24" s="66"/>
    </row>
    <row r="25" spans="1:14" ht="57.75" customHeight="1">
      <c r="A25" s="1279" t="s">
        <v>1199</v>
      </c>
      <c r="B25" s="541" t="s">
        <v>61</v>
      </c>
      <c r="C25" s="475">
        <v>1</v>
      </c>
      <c r="D25" s="52"/>
      <c r="E25" s="52"/>
      <c r="F25" s="52"/>
      <c r="N25" s="66"/>
    </row>
    <row r="26" spans="1:14" ht="81.75" customHeight="1">
      <c r="A26" s="1281"/>
      <c r="B26" s="541" t="s">
        <v>1057</v>
      </c>
      <c r="C26" s="475">
        <v>1</v>
      </c>
      <c r="D26" s="52"/>
      <c r="E26" s="52"/>
      <c r="F26" s="52"/>
      <c r="N26" s="66"/>
    </row>
    <row r="27" spans="1:14" ht="70.5" customHeight="1">
      <c r="A27" s="1281"/>
      <c r="B27" s="541" t="s">
        <v>85</v>
      </c>
      <c r="C27" s="475">
        <v>1</v>
      </c>
      <c r="D27" s="52"/>
      <c r="E27" s="52"/>
      <c r="F27" s="52"/>
      <c r="N27" s="66"/>
    </row>
    <row r="28" spans="1:14" ht="75" customHeight="1">
      <c r="A28" s="1281" t="s">
        <v>1199</v>
      </c>
      <c r="B28" s="541" t="s">
        <v>184</v>
      </c>
      <c r="C28" s="475">
        <v>40</v>
      </c>
      <c r="D28" s="52"/>
      <c r="E28" s="52"/>
      <c r="F28" s="52"/>
      <c r="N28" s="66"/>
    </row>
    <row r="29" spans="1:14" ht="72.75" customHeight="1">
      <c r="A29" s="1281"/>
      <c r="B29" s="541" t="s">
        <v>1055</v>
      </c>
      <c r="C29" s="475">
        <v>1</v>
      </c>
      <c r="D29" s="52"/>
      <c r="E29" s="52"/>
      <c r="F29" s="52"/>
      <c r="N29" s="66"/>
    </row>
    <row r="30" spans="1:14" ht="57" customHeight="1">
      <c r="A30" s="1281"/>
      <c r="B30" s="541" t="s">
        <v>7</v>
      </c>
      <c r="C30" s="475">
        <v>1</v>
      </c>
      <c r="D30" s="52"/>
      <c r="E30" s="52"/>
      <c r="F30" s="52"/>
      <c r="N30" s="66"/>
    </row>
    <row r="31" spans="1:14" ht="53.25" customHeight="1">
      <c r="A31" s="1281"/>
      <c r="B31" s="541" t="s">
        <v>55</v>
      </c>
      <c r="C31" s="475">
        <v>1</v>
      </c>
      <c r="D31" s="52"/>
      <c r="E31" s="52"/>
      <c r="F31" s="52"/>
      <c r="N31" s="66"/>
    </row>
    <row r="32" spans="1:14" ht="42" customHeight="1">
      <c r="A32" s="1281"/>
      <c r="B32" s="541" t="s">
        <v>303</v>
      </c>
      <c r="C32" s="475">
        <v>27</v>
      </c>
      <c r="D32" s="52"/>
      <c r="E32" s="52"/>
      <c r="F32" s="52"/>
      <c r="N32" s="66"/>
    </row>
    <row r="33" spans="1:14" ht="55.5" customHeight="1">
      <c r="A33" s="1281"/>
      <c r="B33" s="541" t="s">
        <v>59</v>
      </c>
      <c r="C33" s="475">
        <v>1</v>
      </c>
      <c r="D33" s="52"/>
      <c r="E33" s="52"/>
      <c r="F33" s="52"/>
      <c r="N33" s="66"/>
    </row>
    <row r="34" spans="1:14" ht="43.5" customHeight="1">
      <c r="A34" s="1281"/>
      <c r="B34" s="541" t="s">
        <v>732</v>
      </c>
      <c r="C34" s="475">
        <v>1</v>
      </c>
      <c r="D34" s="52"/>
      <c r="E34" s="52"/>
      <c r="F34" s="52"/>
      <c r="N34" s="66"/>
    </row>
    <row r="35" spans="1:14" ht="39" customHeight="1">
      <c r="A35" s="1280"/>
      <c r="B35" s="541" t="s">
        <v>575</v>
      </c>
      <c r="C35" s="475">
        <v>1</v>
      </c>
      <c r="D35" s="52"/>
      <c r="E35" s="52"/>
      <c r="F35" s="52"/>
      <c r="N35" s="66"/>
    </row>
    <row r="36" spans="1:14" ht="43.5" customHeight="1">
      <c r="A36" s="476" t="s">
        <v>1200</v>
      </c>
      <c r="B36" s="541" t="s">
        <v>839</v>
      </c>
      <c r="C36" s="475">
        <v>3</v>
      </c>
      <c r="D36" s="52"/>
      <c r="E36" s="52"/>
      <c r="F36" s="52"/>
      <c r="N36" s="66"/>
    </row>
    <row r="37" spans="1:14" ht="44.25" customHeight="1">
      <c r="A37" s="477"/>
      <c r="B37" s="541" t="s">
        <v>574</v>
      </c>
      <c r="C37" s="475">
        <v>1</v>
      </c>
      <c r="D37" s="52"/>
      <c r="E37" s="52"/>
      <c r="F37" s="52"/>
      <c r="N37" s="66"/>
    </row>
    <row r="38" spans="1:14" ht="90.75" customHeight="1">
      <c r="A38" s="477"/>
      <c r="B38" s="541" t="s">
        <v>57</v>
      </c>
      <c r="C38" s="475">
        <v>1</v>
      </c>
      <c r="D38" s="52"/>
      <c r="E38" s="52"/>
      <c r="F38" s="52"/>
      <c r="N38" s="66"/>
    </row>
    <row r="39" spans="1:14" ht="34.5" thickBot="1">
      <c r="A39" s="620"/>
      <c r="B39" s="704" t="s">
        <v>1201</v>
      </c>
      <c r="C39" s="705">
        <f>SUM(C22:C38)</f>
        <v>102</v>
      </c>
      <c r="D39" s="52"/>
      <c r="E39" s="52"/>
      <c r="F39" s="52"/>
      <c r="N39" s="66"/>
    </row>
    <row r="40" spans="1:14" ht="34.5" thickBot="1">
      <c r="A40" s="1172" t="s">
        <v>1202</v>
      </c>
      <c r="B40" s="1173"/>
      <c r="C40" s="1173"/>
      <c r="D40" s="1173"/>
      <c r="E40" s="1173"/>
      <c r="F40" s="1174"/>
      <c r="N40" s="66"/>
    </row>
    <row r="41" spans="1:14" ht="34.5" thickBot="1">
      <c r="A41" s="1201" t="s">
        <v>1203</v>
      </c>
      <c r="B41" s="1202"/>
      <c r="C41" s="1202"/>
      <c r="D41" s="1202"/>
      <c r="E41" s="1202"/>
      <c r="F41" s="1203"/>
      <c r="N41" s="66"/>
    </row>
    <row r="42" spans="1:14" ht="34.5" thickBot="1">
      <c r="A42" s="1243" t="s">
        <v>1204</v>
      </c>
      <c r="B42" s="1244"/>
      <c r="C42" s="1245"/>
      <c r="D42" s="1246" t="s">
        <v>1205</v>
      </c>
      <c r="E42" s="1247"/>
      <c r="F42" s="1248"/>
      <c r="N42" s="66"/>
    </row>
    <row r="43" spans="1:14" ht="237" customHeight="1" thickBot="1">
      <c r="A43" s="877" t="s">
        <v>2173</v>
      </c>
      <c r="B43" s="878" t="s">
        <v>2171</v>
      </c>
      <c r="C43" s="879"/>
      <c r="D43" s="877" t="s">
        <v>1839</v>
      </c>
      <c r="E43" s="880" t="s">
        <v>1908</v>
      </c>
      <c r="F43" s="881"/>
      <c r="N43" s="66"/>
    </row>
    <row r="44" spans="1:14" ht="34.5" thickBot="1">
      <c r="A44" s="1172" t="s">
        <v>1206</v>
      </c>
      <c r="B44" s="1173"/>
      <c r="C44" s="1173"/>
      <c r="D44" s="1173"/>
      <c r="E44" s="1173"/>
      <c r="F44" s="1174"/>
      <c r="N44" s="66"/>
    </row>
    <row r="45" spans="1:14" ht="34.5" thickBot="1">
      <c r="A45" s="1201" t="s">
        <v>1207</v>
      </c>
      <c r="B45" s="1202"/>
      <c r="C45" s="1202"/>
      <c r="D45" s="1202"/>
      <c r="E45" s="1202"/>
      <c r="F45" s="1203"/>
      <c r="N45" s="66"/>
    </row>
    <row r="46" spans="1:14" ht="34.5" thickBot="1">
      <c r="A46" s="1329" t="s">
        <v>1208</v>
      </c>
      <c r="B46" s="1330"/>
      <c r="C46" s="1331"/>
      <c r="D46" s="707" t="s">
        <v>1209</v>
      </c>
      <c r="E46" s="708">
        <v>2018</v>
      </c>
      <c r="F46" s="709">
        <v>2019</v>
      </c>
      <c r="N46" s="66"/>
    </row>
    <row r="47" spans="1:14" ht="34.5" thickBot="1">
      <c r="A47" s="1326" t="s">
        <v>184</v>
      </c>
      <c r="B47" s="1327"/>
      <c r="C47" s="1328"/>
      <c r="D47" s="865" t="s">
        <v>1879</v>
      </c>
      <c r="E47" s="710"/>
      <c r="F47" s="711"/>
      <c r="N47" s="66"/>
    </row>
    <row r="48" spans="1:14" ht="34.5" thickBot="1">
      <c r="A48" s="1326" t="s">
        <v>303</v>
      </c>
      <c r="B48" s="1327"/>
      <c r="C48" s="1328"/>
      <c r="D48" s="865" t="s">
        <v>2172</v>
      </c>
      <c r="E48" s="712"/>
      <c r="F48" s="711"/>
      <c r="N48" s="66"/>
    </row>
    <row r="49" spans="1:14" ht="34.5" thickBot="1">
      <c r="A49" s="1326" t="s">
        <v>183</v>
      </c>
      <c r="B49" s="1327"/>
      <c r="C49" s="1328"/>
      <c r="D49" s="865" t="s">
        <v>1879</v>
      </c>
      <c r="E49" s="712"/>
      <c r="F49" s="711"/>
      <c r="N49" s="66"/>
    </row>
    <row r="50" spans="1:14" ht="34.5" thickBot="1">
      <c r="A50" s="1329" t="s">
        <v>1213</v>
      </c>
      <c r="B50" s="1330"/>
      <c r="C50" s="1331"/>
      <c r="D50" s="707" t="s">
        <v>1209</v>
      </c>
      <c r="E50" s="713">
        <v>2018</v>
      </c>
      <c r="F50" s="709">
        <v>2019</v>
      </c>
      <c r="N50" s="66"/>
    </row>
    <row r="51" spans="1:14" ht="225.75" customHeight="1" thickBot="1">
      <c r="A51" s="471" t="s">
        <v>1840</v>
      </c>
      <c r="B51" s="882" t="s">
        <v>1841</v>
      </c>
      <c r="C51" s="703"/>
      <c r="D51" s="471" t="s">
        <v>1842</v>
      </c>
      <c r="E51" s="883" t="s">
        <v>1843</v>
      </c>
      <c r="F51" s="714"/>
      <c r="N51" s="66"/>
    </row>
    <row r="52" spans="1:14" ht="278.25" customHeight="1" thickBot="1">
      <c r="A52" s="471" t="s">
        <v>1844</v>
      </c>
      <c r="B52" s="878" t="s">
        <v>1845</v>
      </c>
      <c r="C52" s="703"/>
      <c r="D52" s="884"/>
      <c r="E52" s="884"/>
      <c r="F52" s="714"/>
      <c r="N52" s="66"/>
    </row>
    <row r="53" spans="1:14" ht="34.5" thickBot="1">
      <c r="A53" s="1172" t="s">
        <v>1217</v>
      </c>
      <c r="B53" s="1173"/>
      <c r="C53" s="1173"/>
      <c r="D53" s="1173"/>
      <c r="E53" s="1173"/>
      <c r="F53" s="1174"/>
      <c r="N53" s="66"/>
    </row>
    <row r="54" spans="1:14" ht="34.5" thickBot="1">
      <c r="A54" s="1201" t="s">
        <v>1218</v>
      </c>
      <c r="B54" s="1202"/>
      <c r="C54" s="1202"/>
      <c r="D54" s="1202"/>
      <c r="E54" s="1202"/>
      <c r="F54" s="1203"/>
      <c r="N54" s="66"/>
    </row>
    <row r="55" spans="1:14" ht="60.75" thickBot="1">
      <c r="A55" s="715" t="s">
        <v>1846</v>
      </c>
      <c r="B55" s="706" t="s">
        <v>2171</v>
      </c>
      <c r="C55" s="716"/>
      <c r="D55" s="706" t="s">
        <v>1847</v>
      </c>
      <c r="E55" s="706" t="s">
        <v>2171</v>
      </c>
      <c r="F55" s="717"/>
      <c r="N55" s="66"/>
    </row>
    <row r="56" spans="1:14" ht="75" customHeight="1" thickBot="1">
      <c r="A56" s="715" t="s">
        <v>1848</v>
      </c>
      <c r="B56" s="706" t="s">
        <v>2171</v>
      </c>
      <c r="C56" s="718"/>
      <c r="D56" s="719" t="s">
        <v>1849</v>
      </c>
      <c r="E56" s="706" t="s">
        <v>2171</v>
      </c>
      <c r="F56" s="720"/>
      <c r="N56" s="66"/>
    </row>
    <row r="57" spans="1:14" ht="45.75" thickBot="1">
      <c r="A57" s="432" t="s">
        <v>1850</v>
      </c>
      <c r="B57" s="706" t="s">
        <v>2171</v>
      </c>
      <c r="C57" s="433"/>
      <c r="D57" s="719" t="s">
        <v>1851</v>
      </c>
      <c r="E57" s="719" t="s">
        <v>2171</v>
      </c>
      <c r="F57" s="714"/>
      <c r="N57" s="66"/>
    </row>
    <row r="58" spans="1:14" ht="128.25" customHeight="1" thickBot="1">
      <c r="A58" s="432" t="s">
        <v>1852</v>
      </c>
      <c r="B58" s="706" t="s">
        <v>2171</v>
      </c>
      <c r="C58" s="433"/>
      <c r="D58" s="719" t="s">
        <v>1853</v>
      </c>
      <c r="E58" s="719" t="s">
        <v>2171</v>
      </c>
      <c r="F58" s="296"/>
      <c r="N58" s="66"/>
    </row>
    <row r="59" spans="1:14" ht="34.5" thickBot="1">
      <c r="A59" s="429" t="s">
        <v>1223</v>
      </c>
      <c r="B59" s="430"/>
      <c r="C59" s="430"/>
      <c r="D59" s="430"/>
      <c r="E59" s="430"/>
      <c r="F59" s="299"/>
      <c r="N59" s="66"/>
    </row>
    <row r="60" spans="1:14" ht="34.5" thickBot="1">
      <c r="A60" s="721" t="s">
        <v>2169</v>
      </c>
      <c r="B60" s="1323" t="s">
        <v>1854</v>
      </c>
      <c r="C60" s="1324"/>
      <c r="D60" s="1324"/>
      <c r="E60" s="1324"/>
      <c r="F60" s="1325"/>
      <c r="N60" s="66"/>
    </row>
    <row r="61" spans="1:14" ht="34.5" thickBot="1">
      <c r="A61" s="721" t="s">
        <v>2169</v>
      </c>
      <c r="B61" s="1323" t="s">
        <v>1855</v>
      </c>
      <c r="C61" s="1324"/>
      <c r="D61" s="1324"/>
      <c r="E61" s="1324"/>
      <c r="F61" s="1325"/>
      <c r="N61" s="66"/>
    </row>
    <row r="62" spans="1:14" ht="34.5" thickBot="1">
      <c r="A62" s="721" t="s">
        <v>2170</v>
      </c>
      <c r="B62" s="1323" t="s">
        <v>1856</v>
      </c>
      <c r="C62" s="1324"/>
      <c r="D62" s="1324"/>
      <c r="E62" s="1324"/>
      <c r="F62" s="1325"/>
      <c r="N62" s="66"/>
    </row>
    <row r="63" spans="1:14" ht="34.5" thickBot="1">
      <c r="A63" s="721">
        <v>43678</v>
      </c>
      <c r="B63" s="1323" t="s">
        <v>1857</v>
      </c>
      <c r="C63" s="1324"/>
      <c r="D63" s="1324"/>
      <c r="E63" s="1324"/>
      <c r="F63" s="1325"/>
      <c r="N63" s="66"/>
    </row>
    <row r="64" spans="1:14" ht="34.5" thickBot="1">
      <c r="A64" s="1172" t="s">
        <v>1224</v>
      </c>
      <c r="B64" s="1173"/>
      <c r="C64" s="1173"/>
      <c r="D64" s="1173"/>
      <c r="E64" s="1173"/>
      <c r="F64" s="1174"/>
      <c r="N64" s="66"/>
    </row>
    <row r="65" spans="1:14" ht="34.5" thickBot="1">
      <c r="A65" s="1201" t="s">
        <v>1225</v>
      </c>
      <c r="B65" s="1202"/>
      <c r="C65" s="1202"/>
      <c r="D65" s="1202"/>
      <c r="E65" s="1202"/>
      <c r="F65" s="1203"/>
      <c r="N65" s="66"/>
    </row>
    <row r="66" spans="1:14" ht="50.25" customHeight="1" thickBot="1">
      <c r="A66" s="886" t="s">
        <v>1858</v>
      </c>
      <c r="B66" s="887"/>
      <c r="C66" s="887"/>
      <c r="D66" s="888" t="s">
        <v>1859</v>
      </c>
      <c r="E66" s="300"/>
      <c r="F66" s="714"/>
      <c r="N66" s="66"/>
    </row>
    <row r="67" spans="1:14" ht="45.75" thickBot="1">
      <c r="A67" s="886" t="s">
        <v>1860</v>
      </c>
      <c r="B67" s="887"/>
      <c r="C67" s="887"/>
      <c r="D67" s="888" t="s">
        <v>1861</v>
      </c>
      <c r="E67" s="300"/>
      <c r="F67" s="714"/>
      <c r="N67" s="66"/>
    </row>
    <row r="68" spans="1:14" ht="51" customHeight="1" thickBot="1">
      <c r="A68" s="886" t="s">
        <v>1862</v>
      </c>
      <c r="B68" s="887"/>
      <c r="C68" s="887"/>
      <c r="D68" s="888"/>
      <c r="E68" s="722"/>
      <c r="F68" s="714"/>
      <c r="N68" s="66"/>
    </row>
    <row r="69" spans="1:14" ht="50.25" customHeight="1" thickBot="1">
      <c r="A69" s="886" t="s">
        <v>1863</v>
      </c>
      <c r="B69" s="887"/>
      <c r="C69" s="887"/>
      <c r="D69" s="888"/>
      <c r="E69" s="722"/>
      <c r="F69" s="714"/>
      <c r="N69" s="66"/>
    </row>
    <row r="70" spans="1:14" ht="51" customHeight="1" thickBot="1">
      <c r="A70" s="886" t="s">
        <v>1864</v>
      </c>
      <c r="B70" s="887"/>
      <c r="C70" s="887"/>
      <c r="D70" s="888"/>
      <c r="E70" s="722"/>
      <c r="F70" s="714"/>
      <c r="N70" s="66"/>
    </row>
    <row r="71" spans="1:14" ht="34.5" thickBot="1">
      <c r="A71" s="1172" t="s">
        <v>1229</v>
      </c>
      <c r="B71" s="1173"/>
      <c r="C71" s="1173"/>
      <c r="D71" s="1173"/>
      <c r="E71" s="1173"/>
      <c r="F71" s="1174"/>
      <c r="N71" s="66"/>
    </row>
    <row r="72" spans="1:14" ht="34.5" thickBot="1">
      <c r="A72" s="1201" t="s">
        <v>1230</v>
      </c>
      <c r="B72" s="1202"/>
      <c r="C72" s="1202"/>
      <c r="D72" s="1202"/>
      <c r="E72" s="1202"/>
      <c r="F72" s="1203"/>
      <c r="N72" s="66"/>
    </row>
    <row r="73" spans="1:14" ht="34.5" thickBot="1">
      <c r="A73" s="1298" t="s">
        <v>2168</v>
      </c>
      <c r="B73" s="1299"/>
      <c r="C73" s="1300"/>
      <c r="D73" s="866" t="s">
        <v>1470</v>
      </c>
      <c r="E73" s="521"/>
      <c r="F73" s="522"/>
      <c r="N73" s="66"/>
    </row>
    <row r="74" spans="1:14" ht="34.5" thickBot="1">
      <c r="A74" s="1172" t="s">
        <v>1344</v>
      </c>
      <c r="B74" s="1173"/>
      <c r="C74" s="1173"/>
      <c r="D74" s="1173"/>
      <c r="E74" s="1173"/>
      <c r="F74" s="1174"/>
      <c r="N74" s="66"/>
    </row>
    <row r="75" spans="1:14" ht="34.5" thickBot="1">
      <c r="A75" s="484" t="s">
        <v>1234</v>
      </c>
      <c r="B75" s="312"/>
      <c r="C75" s="312"/>
      <c r="D75" s="312"/>
      <c r="E75" s="312"/>
      <c r="F75" s="315"/>
      <c r="N75" s="66"/>
    </row>
    <row r="76" spans="1:14" ht="34.5" thickBot="1">
      <c r="A76" s="1320" t="s">
        <v>1235</v>
      </c>
      <c r="B76" s="1321"/>
      <c r="C76" s="1322"/>
      <c r="D76" s="1320" t="s">
        <v>1236</v>
      </c>
      <c r="E76" s="1321"/>
      <c r="F76" s="1322"/>
      <c r="N76" s="66"/>
    </row>
    <row r="77" spans="1:14" ht="34.5" thickBot="1">
      <c r="A77" s="1312" t="s">
        <v>1237</v>
      </c>
      <c r="B77" s="1313"/>
      <c r="C77" s="1313"/>
      <c r="D77" s="1312" t="s">
        <v>1238</v>
      </c>
      <c r="E77" s="1313"/>
      <c r="F77" s="1314"/>
      <c r="N77" s="66"/>
    </row>
    <row r="78" spans="1:14" ht="34.5" thickBot="1">
      <c r="A78" s="304" t="s">
        <v>1239</v>
      </c>
      <c r="B78" s="305" t="s">
        <v>1240</v>
      </c>
      <c r="C78" s="1315" t="s">
        <v>1241</v>
      </c>
      <c r="D78" s="304" t="s">
        <v>1239</v>
      </c>
      <c r="E78" s="305" t="s">
        <v>1240</v>
      </c>
      <c r="F78" s="1315" t="s">
        <v>1242</v>
      </c>
      <c r="N78" s="66"/>
    </row>
    <row r="79" spans="1:14" ht="34.5" thickBot="1">
      <c r="A79" s="304" t="s">
        <v>1243</v>
      </c>
      <c r="B79" s="305" t="s">
        <v>1243</v>
      </c>
      <c r="C79" s="1316"/>
      <c r="D79" s="304" t="s">
        <v>1244</v>
      </c>
      <c r="E79" s="305" t="s">
        <v>1244</v>
      </c>
      <c r="F79" s="1316"/>
      <c r="N79" s="66"/>
    </row>
    <row r="80" spans="1:14" ht="34.5" thickBot="1">
      <c r="A80" s="566"/>
      <c r="B80" s="566"/>
      <c r="C80" s="307"/>
      <c r="D80" s="723"/>
      <c r="E80" s="723"/>
      <c r="F80" s="309"/>
      <c r="N80" s="66"/>
    </row>
    <row r="81" spans="1:14" ht="34.5" thickBot="1">
      <c r="A81" s="569"/>
      <c r="B81" s="570"/>
      <c r="C81" s="570"/>
      <c r="D81" s="570"/>
      <c r="E81" s="570"/>
      <c r="F81" s="312"/>
      <c r="N81" s="66"/>
    </row>
    <row r="82" spans="1:14" ht="34.5" thickBot="1">
      <c r="A82" s="1317" t="s">
        <v>1245</v>
      </c>
      <c r="B82" s="1318"/>
      <c r="C82" s="1318"/>
      <c r="D82" s="1318"/>
      <c r="E82" s="1318"/>
      <c r="F82" s="1319"/>
      <c r="N82" s="66"/>
    </row>
    <row r="83" spans="1:14" ht="34.5" thickBot="1">
      <c r="A83" s="1307" t="s">
        <v>1246</v>
      </c>
      <c r="B83" s="1308"/>
      <c r="C83" s="1307" t="s">
        <v>1247</v>
      </c>
      <c r="D83" s="1308"/>
      <c r="E83" s="1307" t="s">
        <v>1248</v>
      </c>
      <c r="F83" s="1309"/>
      <c r="N83" s="66"/>
    </row>
    <row r="84" spans="1:14" ht="34.5" thickBot="1">
      <c r="A84" s="1310"/>
      <c r="B84" s="1311"/>
      <c r="C84" s="1310"/>
      <c r="D84" s="1311"/>
      <c r="E84" s="1310"/>
      <c r="F84" s="1311"/>
      <c r="N84" s="66"/>
    </row>
    <row r="85" spans="1:14" ht="34.5" thickBot="1">
      <c r="A85" s="162"/>
      <c r="B85" s="162"/>
      <c r="C85" s="406"/>
      <c r="D85" s="406"/>
      <c r="E85" s="406"/>
      <c r="F85" s="406"/>
      <c r="N85" s="66"/>
    </row>
    <row r="86" spans="1:14" ht="34.5" thickBot="1">
      <c r="A86" s="1304" t="s">
        <v>1249</v>
      </c>
      <c r="B86" s="1305"/>
      <c r="C86" s="1305"/>
      <c r="D86" s="1305"/>
      <c r="E86" s="1305"/>
      <c r="F86" s="1306"/>
      <c r="N86" s="66"/>
    </row>
    <row r="87" spans="1:14" ht="33.75">
      <c r="A87" s="724" t="s">
        <v>1909</v>
      </c>
      <c r="B87" s="570"/>
      <c r="C87" s="570"/>
      <c r="D87" s="570"/>
      <c r="E87" s="570"/>
      <c r="F87" s="315"/>
      <c r="N87" s="66"/>
    </row>
    <row r="88" spans="1:14" ht="33.75">
      <c r="A88" s="724" t="s">
        <v>1910</v>
      </c>
      <c r="B88" s="570"/>
      <c r="C88" s="570"/>
      <c r="D88" s="570"/>
      <c r="E88" s="570"/>
      <c r="F88" s="315"/>
      <c r="N88" s="66"/>
    </row>
    <row r="89" spans="1:14" ht="33.75">
      <c r="A89" s="724" t="s">
        <v>1311</v>
      </c>
      <c r="B89" s="570"/>
      <c r="C89" s="570"/>
      <c r="D89" s="570"/>
      <c r="E89" s="570"/>
      <c r="F89" s="315"/>
      <c r="N89" s="66"/>
    </row>
    <row r="90" spans="1:14" ht="33.75">
      <c r="A90" s="314" t="s">
        <v>1312</v>
      </c>
      <c r="B90" s="312"/>
      <c r="C90" s="312"/>
      <c r="D90" s="312"/>
      <c r="E90" s="312"/>
      <c r="F90" s="315"/>
      <c r="N90" s="66"/>
    </row>
    <row r="91" spans="1:14" ht="34.5" thickBot="1">
      <c r="A91" s="314"/>
      <c r="B91" s="312"/>
      <c r="C91" s="312"/>
      <c r="D91" s="312"/>
      <c r="E91" s="312"/>
      <c r="F91" s="315"/>
      <c r="N91" s="66"/>
    </row>
    <row r="92" spans="1:14" ht="34.5" thickBot="1">
      <c r="A92" s="1172" t="s">
        <v>1250</v>
      </c>
      <c r="B92" s="1173"/>
      <c r="C92" s="1173"/>
      <c r="D92" s="1173"/>
      <c r="E92" s="1173"/>
      <c r="F92" s="1174"/>
      <c r="N92" s="66"/>
    </row>
    <row r="93" spans="1:14" ht="34.5" thickBot="1">
      <c r="A93" s="1175" t="s">
        <v>1251</v>
      </c>
      <c r="B93" s="1176"/>
      <c r="C93" s="1177"/>
      <c r="D93" s="316" t="s">
        <v>1252</v>
      </c>
      <c r="E93" s="317" t="s">
        <v>1253</v>
      </c>
      <c r="F93" s="318" t="s">
        <v>1254</v>
      </c>
      <c r="N93" s="66"/>
    </row>
    <row r="94" spans="1:14" ht="34.5" thickBot="1">
      <c r="A94" s="1169" t="s">
        <v>578</v>
      </c>
      <c r="B94" s="1170"/>
      <c r="C94" s="1171"/>
      <c r="D94" s="625" t="s">
        <v>1314</v>
      </c>
      <c r="E94" s="703"/>
      <c r="F94" s="725"/>
      <c r="N94" s="66"/>
    </row>
    <row r="95" spans="1:14" ht="34.5" thickBot="1">
      <c r="A95" s="1169" t="s">
        <v>1807</v>
      </c>
      <c r="B95" s="1170"/>
      <c r="C95" s="1171"/>
      <c r="D95" s="625" t="s">
        <v>1258</v>
      </c>
      <c r="E95" s="703"/>
      <c r="F95" s="725"/>
      <c r="N95" s="66"/>
    </row>
    <row r="96" spans="1:14" ht="34.5" thickBot="1">
      <c r="A96" s="1169" t="s">
        <v>816</v>
      </c>
      <c r="B96" s="1170"/>
      <c r="C96" s="1171"/>
      <c r="D96" s="625" t="s">
        <v>1259</v>
      </c>
      <c r="E96" s="703"/>
      <c r="F96" s="725"/>
      <c r="N96" s="66"/>
    </row>
    <row r="97" spans="1:14" ht="34.5" thickBot="1">
      <c r="A97" s="1169" t="s">
        <v>856</v>
      </c>
      <c r="B97" s="1170"/>
      <c r="C97" s="1171"/>
      <c r="D97" s="625" t="s">
        <v>1260</v>
      </c>
      <c r="E97" s="703"/>
      <c r="F97" s="725"/>
      <c r="N97" s="66"/>
    </row>
    <row r="98" spans="1:14" ht="34.5" thickBot="1">
      <c r="A98" s="1172" t="s">
        <v>1261</v>
      </c>
      <c r="B98" s="1173"/>
      <c r="C98" s="1173"/>
      <c r="D98" s="1173"/>
      <c r="E98" s="1173"/>
      <c r="F98" s="1174"/>
      <c r="N98" s="66"/>
    </row>
    <row r="99" spans="1:14" ht="34.5" thickBot="1">
      <c r="A99" s="1301" t="s">
        <v>1317</v>
      </c>
      <c r="B99" s="1302"/>
      <c r="C99" s="1302"/>
      <c r="D99" s="1302"/>
      <c r="E99" s="1302"/>
      <c r="F99" s="1303"/>
      <c r="N99" s="66"/>
    </row>
    <row r="100" spans="1:14" ht="34.5" thickBot="1">
      <c r="A100" s="1301" t="s">
        <v>1318</v>
      </c>
      <c r="B100" s="1302"/>
      <c r="C100" s="1302"/>
      <c r="D100" s="1302"/>
      <c r="E100" s="1302"/>
      <c r="F100" s="1303"/>
      <c r="N100" s="66"/>
    </row>
    <row r="101" spans="1:14" ht="34.5" thickBot="1">
      <c r="A101" s="1301" t="s">
        <v>1319</v>
      </c>
      <c r="B101" s="1302"/>
      <c r="C101" s="1302"/>
      <c r="D101" s="1302"/>
      <c r="E101" s="1302"/>
      <c r="F101" s="1303"/>
      <c r="N101" s="66"/>
    </row>
    <row r="102" spans="1:14" ht="34.5" thickBot="1">
      <c r="A102" s="1301" t="s">
        <v>1263</v>
      </c>
      <c r="B102" s="1302"/>
      <c r="C102" s="1302"/>
      <c r="D102" s="1302"/>
      <c r="E102" s="1302"/>
      <c r="F102" s="1303"/>
      <c r="N102" s="66"/>
    </row>
    <row r="103" spans="1:14" ht="34.5" thickBot="1">
      <c r="A103" s="1301" t="s">
        <v>1264</v>
      </c>
      <c r="B103" s="1302"/>
      <c r="C103" s="1302"/>
      <c r="D103" s="1302"/>
      <c r="E103" s="1302"/>
      <c r="F103" s="1303"/>
      <c r="N103" s="66"/>
    </row>
    <row r="104" spans="1:14" ht="33.75">
      <c r="A104" s="52"/>
      <c r="B104" s="52"/>
      <c r="C104" s="52"/>
      <c r="D104" s="52"/>
      <c r="E104" s="52"/>
      <c r="F104" s="52"/>
      <c r="N104" s="66"/>
    </row>
    <row r="105" spans="1:14" ht="33.75">
      <c r="A105" s="726" t="s">
        <v>2167</v>
      </c>
      <c r="B105" s="726"/>
      <c r="C105" s="726"/>
      <c r="D105" s="52"/>
      <c r="E105" s="52"/>
      <c r="F105" s="52"/>
      <c r="N105" s="66"/>
    </row>
    <row r="106" spans="1:14" ht="33.75">
      <c r="A106" s="727" t="s">
        <v>1113</v>
      </c>
      <c r="B106" s="728" t="s">
        <v>1265</v>
      </c>
      <c r="C106" s="728" t="s">
        <v>1266</v>
      </c>
      <c r="D106" s="52"/>
      <c r="E106" s="52"/>
      <c r="F106" s="52"/>
      <c r="N106" s="66"/>
    </row>
    <row r="107" spans="1:14" ht="33.75">
      <c r="A107" s="729" t="s">
        <v>1267</v>
      </c>
      <c r="B107" s="730" t="s">
        <v>24</v>
      </c>
      <c r="C107" s="730" t="s">
        <v>1268</v>
      </c>
      <c r="D107" s="52"/>
      <c r="E107" s="52"/>
      <c r="F107" s="52"/>
      <c r="N107" s="66"/>
    </row>
    <row r="108" spans="1:14" ht="40.5" customHeight="1">
      <c r="A108" s="885" t="s">
        <v>1865</v>
      </c>
      <c r="B108" s="732">
        <v>1</v>
      </c>
      <c r="C108" s="732">
        <v>3</v>
      </c>
      <c r="D108" s="52"/>
      <c r="E108" s="52"/>
      <c r="F108" s="52"/>
      <c r="N108" s="66"/>
    </row>
    <row r="109" spans="1:14" ht="33.75">
      <c r="A109" s="731" t="s">
        <v>1866</v>
      </c>
      <c r="B109" s="732">
        <v>1</v>
      </c>
      <c r="C109" s="732">
        <v>6</v>
      </c>
      <c r="D109" s="52"/>
      <c r="E109" s="52"/>
      <c r="F109" s="52"/>
      <c r="N109" s="66"/>
    </row>
    <row r="110" spans="1:14" ht="35.25" customHeight="1">
      <c r="A110" s="733" t="s">
        <v>1867</v>
      </c>
      <c r="B110" s="732">
        <v>7</v>
      </c>
      <c r="C110" s="732">
        <v>12</v>
      </c>
      <c r="D110" s="52"/>
      <c r="E110" s="52"/>
      <c r="F110" s="52"/>
      <c r="N110" s="66"/>
    </row>
    <row r="111" spans="1:14" ht="43.5" customHeight="1">
      <c r="A111" s="734" t="s">
        <v>1868</v>
      </c>
      <c r="B111" s="732">
        <v>1</v>
      </c>
      <c r="C111" s="732">
        <v>12</v>
      </c>
      <c r="D111" s="52"/>
      <c r="E111" s="52"/>
      <c r="F111" s="52"/>
      <c r="N111" s="66"/>
    </row>
    <row r="112" spans="1:14" ht="33.75">
      <c r="N112" s="66"/>
    </row>
    <row r="113" spans="1:22" ht="33.75">
      <c r="N113" s="66"/>
    </row>
    <row r="114" spans="1:22" ht="33.75">
      <c r="N114" s="66"/>
    </row>
    <row r="115" spans="1:22" ht="33.75">
      <c r="N115" s="66"/>
    </row>
    <row r="116" spans="1:22" ht="33.75">
      <c r="N116" s="66"/>
    </row>
    <row r="117" spans="1:22" ht="33.75">
      <c r="N117" s="66"/>
    </row>
    <row r="118" spans="1:22" ht="33.75">
      <c r="N118" s="66"/>
    </row>
    <row r="119" spans="1:22" ht="33.75">
      <c r="N119" s="66"/>
    </row>
    <row r="120" spans="1:22" ht="33.75">
      <c r="N120" s="66"/>
    </row>
    <row r="121" spans="1:22" ht="31.5" customHeight="1">
      <c r="A121" s="993" t="s">
        <v>363</v>
      </c>
      <c r="B121" s="993"/>
      <c r="C121" s="993"/>
      <c r="D121" s="993"/>
      <c r="E121" s="993"/>
      <c r="F121" s="993"/>
      <c r="G121" s="993"/>
      <c r="H121" s="993"/>
      <c r="I121" s="993"/>
      <c r="J121" s="993"/>
      <c r="K121" s="993"/>
      <c r="L121" s="993"/>
      <c r="M121" s="993"/>
      <c r="N121" s="993"/>
      <c r="O121" s="993"/>
      <c r="P121" s="993"/>
      <c r="Q121" s="993"/>
      <c r="R121" s="993"/>
      <c r="S121" s="993"/>
      <c r="T121" s="993"/>
      <c r="U121" s="993"/>
      <c r="V121" s="993"/>
    </row>
    <row r="122" spans="1:22">
      <c r="A122" s="994" t="s">
        <v>1154</v>
      </c>
      <c r="B122" s="994"/>
      <c r="C122" s="994"/>
      <c r="D122" s="994"/>
      <c r="E122" s="994"/>
      <c r="F122" s="994"/>
      <c r="G122" s="994"/>
      <c r="H122" s="994"/>
      <c r="I122" s="994"/>
      <c r="J122" s="994"/>
      <c r="K122" s="994"/>
      <c r="L122" s="994"/>
      <c r="M122" s="994"/>
      <c r="N122" s="994"/>
      <c r="O122" s="994"/>
      <c r="P122" s="994"/>
      <c r="Q122" s="994"/>
      <c r="R122" s="994"/>
      <c r="S122" s="994"/>
      <c r="T122" s="994"/>
      <c r="U122" s="994"/>
      <c r="V122" s="994"/>
    </row>
    <row r="123" spans="1:22" ht="45" customHeight="1">
      <c r="A123" s="995" t="s">
        <v>0</v>
      </c>
      <c r="B123" s="996"/>
      <c r="C123" s="996"/>
      <c r="D123" s="996"/>
      <c r="E123" s="996"/>
      <c r="F123" s="996"/>
      <c r="G123" s="996"/>
      <c r="H123" s="996"/>
      <c r="I123" s="997"/>
      <c r="J123" s="1038" t="s">
        <v>658</v>
      </c>
      <c r="K123" s="1038"/>
      <c r="L123" s="1038"/>
      <c r="M123" s="1038"/>
      <c r="N123" s="1038"/>
      <c r="O123" s="1038"/>
      <c r="P123" s="1038"/>
      <c r="Q123" s="1038"/>
      <c r="R123" s="1038"/>
      <c r="S123" s="1038"/>
      <c r="T123" s="1038"/>
      <c r="U123" s="1038"/>
      <c r="V123" s="1038"/>
    </row>
    <row r="124" spans="1:22" ht="45" customHeight="1">
      <c r="A124" s="995" t="s">
        <v>1</v>
      </c>
      <c r="B124" s="996"/>
      <c r="C124" s="996"/>
      <c r="D124" s="996"/>
      <c r="E124" s="996"/>
      <c r="F124" s="996"/>
      <c r="G124" s="996"/>
      <c r="H124" s="996"/>
      <c r="I124" s="997"/>
      <c r="J124" s="1038" t="s">
        <v>630</v>
      </c>
      <c r="K124" s="1038"/>
      <c r="L124" s="1038"/>
      <c r="M124" s="1038"/>
      <c r="N124" s="1038"/>
      <c r="O124" s="1038"/>
      <c r="P124" s="1038"/>
      <c r="Q124" s="1038"/>
      <c r="R124" s="1038"/>
      <c r="S124" s="1038"/>
      <c r="T124" s="1038"/>
      <c r="U124" s="1038"/>
      <c r="V124" s="1038"/>
    </row>
    <row r="125" spans="1:22" ht="45" customHeight="1">
      <c r="A125" s="995" t="s">
        <v>2</v>
      </c>
      <c r="B125" s="996"/>
      <c r="C125" s="996"/>
      <c r="D125" s="996"/>
      <c r="E125" s="996"/>
      <c r="F125" s="996"/>
      <c r="G125" s="996"/>
      <c r="H125" s="996"/>
      <c r="I125" s="997"/>
      <c r="J125" s="1038" t="s">
        <v>58</v>
      </c>
      <c r="K125" s="1038"/>
      <c r="L125" s="1038"/>
      <c r="M125" s="1038"/>
      <c r="N125" s="1038"/>
      <c r="O125" s="1038"/>
      <c r="P125" s="1038"/>
      <c r="Q125" s="1038"/>
      <c r="R125" s="1038"/>
      <c r="S125" s="1038"/>
      <c r="T125" s="1038"/>
      <c r="U125" s="1038"/>
      <c r="V125" s="1038"/>
    </row>
    <row r="126" spans="1:22" ht="45" customHeight="1">
      <c r="A126" s="995" t="s">
        <v>4</v>
      </c>
      <c r="B126" s="996"/>
      <c r="C126" s="996"/>
      <c r="D126" s="996"/>
      <c r="E126" s="996"/>
      <c r="F126" s="996"/>
      <c r="G126" s="996"/>
      <c r="H126" s="996"/>
      <c r="I126" s="997"/>
      <c r="J126" s="1038" t="s">
        <v>659</v>
      </c>
      <c r="K126" s="1038"/>
      <c r="L126" s="1038"/>
      <c r="M126" s="1038"/>
      <c r="N126" s="1038"/>
      <c r="O126" s="1038"/>
      <c r="P126" s="1038"/>
      <c r="Q126" s="1038"/>
      <c r="R126" s="1038"/>
      <c r="S126" s="1038"/>
      <c r="T126" s="1038"/>
      <c r="U126" s="1038"/>
      <c r="V126" s="1038"/>
    </row>
    <row r="127" spans="1:22" ht="117" customHeight="1">
      <c r="A127" s="995" t="s">
        <v>5</v>
      </c>
      <c r="B127" s="996"/>
      <c r="C127" s="996"/>
      <c r="D127" s="996"/>
      <c r="E127" s="996"/>
      <c r="F127" s="996"/>
      <c r="G127" s="996"/>
      <c r="H127" s="996"/>
      <c r="I127" s="997"/>
      <c r="J127" s="1038" t="s">
        <v>660</v>
      </c>
      <c r="K127" s="1038"/>
      <c r="L127" s="1038"/>
      <c r="M127" s="1038"/>
      <c r="N127" s="1038"/>
      <c r="O127" s="1038"/>
      <c r="P127" s="1038"/>
      <c r="Q127" s="1038"/>
      <c r="R127" s="1038"/>
      <c r="S127" s="1038"/>
      <c r="T127" s="1038"/>
      <c r="U127" s="1038"/>
      <c r="V127" s="1038"/>
    </row>
    <row r="128" spans="1:22" ht="45" customHeight="1">
      <c r="A128" s="995" t="s">
        <v>6</v>
      </c>
      <c r="B128" s="996"/>
      <c r="C128" s="996"/>
      <c r="D128" s="996"/>
      <c r="E128" s="996"/>
      <c r="F128" s="996"/>
      <c r="G128" s="996"/>
      <c r="H128" s="996"/>
      <c r="I128" s="997"/>
      <c r="J128" s="1038" t="s">
        <v>184</v>
      </c>
      <c r="K128" s="1038"/>
      <c r="L128" s="1038"/>
      <c r="M128" s="1038"/>
      <c r="N128" s="1038"/>
      <c r="O128" s="1038"/>
      <c r="P128" s="1038"/>
      <c r="Q128" s="1038"/>
      <c r="R128" s="1038"/>
      <c r="S128" s="1038"/>
      <c r="T128" s="1038"/>
      <c r="U128" s="1038"/>
      <c r="V128" s="1038"/>
    </row>
    <row r="129" spans="1:22" ht="45" customHeight="1">
      <c r="A129" s="995" t="s">
        <v>8</v>
      </c>
      <c r="B129" s="996"/>
      <c r="C129" s="996"/>
      <c r="D129" s="996"/>
      <c r="E129" s="996"/>
      <c r="F129" s="996"/>
      <c r="G129" s="996"/>
      <c r="H129" s="996"/>
      <c r="I129" s="997"/>
      <c r="J129" s="1038" t="s">
        <v>303</v>
      </c>
      <c r="K129" s="1038"/>
      <c r="L129" s="1038"/>
      <c r="M129" s="1038"/>
      <c r="N129" s="1038"/>
      <c r="O129" s="1038"/>
      <c r="P129" s="1038"/>
      <c r="Q129" s="1038"/>
      <c r="R129" s="1038"/>
      <c r="S129" s="1038"/>
      <c r="T129" s="1038"/>
      <c r="U129" s="1038"/>
      <c r="V129" s="1038"/>
    </row>
    <row r="130" spans="1:22" ht="51" customHeight="1">
      <c r="A130" s="1001" t="s">
        <v>9</v>
      </c>
      <c r="B130" s="1002"/>
      <c r="C130" s="1002"/>
      <c r="D130" s="1002"/>
      <c r="E130" s="1002"/>
      <c r="F130" s="1002"/>
      <c r="G130" s="1002"/>
      <c r="H130" s="1002"/>
      <c r="I130" s="1003"/>
      <c r="J130" s="1004" t="s">
        <v>1091</v>
      </c>
      <c r="K130" s="1005"/>
      <c r="L130" s="1005"/>
      <c r="M130" s="1005"/>
      <c r="N130" s="1005"/>
      <c r="O130" s="1005"/>
      <c r="P130" s="1005"/>
      <c r="Q130" s="1005"/>
      <c r="R130" s="1005"/>
      <c r="S130" s="1005"/>
      <c r="T130" s="1005"/>
      <c r="U130" s="1005"/>
      <c r="V130" s="1006"/>
    </row>
    <row r="131" spans="1:22" s="55" customFormat="1" ht="54" customHeight="1">
      <c r="A131" s="1007"/>
      <c r="B131" s="1007"/>
      <c r="C131" s="1007"/>
      <c r="D131" s="1007"/>
      <c r="E131" s="1007"/>
      <c r="F131" s="1007"/>
      <c r="G131" s="1007"/>
      <c r="H131" s="1007"/>
      <c r="I131" s="1007"/>
      <c r="J131" s="1007"/>
      <c r="K131" s="1007"/>
      <c r="L131" s="1007"/>
      <c r="M131" s="1007"/>
      <c r="N131" s="1007"/>
      <c r="O131" s="1007"/>
      <c r="P131" s="1007"/>
      <c r="Q131" s="1007"/>
      <c r="R131" s="1007"/>
      <c r="S131" s="1007"/>
      <c r="T131" s="1007"/>
      <c r="U131" s="1007"/>
      <c r="V131" s="1007"/>
    </row>
    <row r="132" spans="1:22" ht="60" customHeight="1">
      <c r="A132" s="1008" t="s">
        <v>10</v>
      </c>
      <c r="B132" s="1008" t="s">
        <v>11</v>
      </c>
      <c r="C132" s="1009" t="s">
        <v>12</v>
      </c>
      <c r="D132" s="1010"/>
      <c r="E132" s="1010"/>
      <c r="F132" s="1010"/>
      <c r="G132" s="1010"/>
      <c r="H132" s="1011"/>
      <c r="I132" s="1009" t="s">
        <v>13</v>
      </c>
      <c r="J132" s="1011"/>
      <c r="K132" s="1008" t="s">
        <v>14</v>
      </c>
      <c r="L132" s="1008"/>
      <c r="M132" s="1008"/>
      <c r="N132" s="1008"/>
      <c r="O132" s="1008"/>
      <c r="P132" s="1008"/>
      <c r="Q132" s="1008"/>
      <c r="R132" s="1008"/>
      <c r="S132" s="1008" t="s">
        <v>15</v>
      </c>
      <c r="T132" s="1008"/>
      <c r="U132" s="1012" t="s">
        <v>1169</v>
      </c>
      <c r="V132" s="1008" t="s">
        <v>17</v>
      </c>
    </row>
    <row r="133" spans="1:22" ht="48.75" customHeight="1">
      <c r="A133" s="1008"/>
      <c r="B133" s="1008"/>
      <c r="C133" s="1008" t="s">
        <v>18</v>
      </c>
      <c r="D133" s="1024" t="s">
        <v>19</v>
      </c>
      <c r="E133" s="1024" t="s">
        <v>20</v>
      </c>
      <c r="F133" s="1008" t="s">
        <v>21</v>
      </c>
      <c r="G133" s="1024" t="s">
        <v>22</v>
      </c>
      <c r="H133" s="1024" t="s">
        <v>23</v>
      </c>
      <c r="I133" s="1008" t="s">
        <v>24</v>
      </c>
      <c r="J133" s="1008" t="s">
        <v>25</v>
      </c>
      <c r="K133" s="1008" t="s">
        <v>27</v>
      </c>
      <c r="L133" s="1019" t="s">
        <v>1170</v>
      </c>
      <c r="M133" s="1021" t="s">
        <v>26</v>
      </c>
      <c r="N133" s="1022"/>
      <c r="O133" s="1023"/>
      <c r="P133" s="1021" t="s">
        <v>54</v>
      </c>
      <c r="Q133" s="1022"/>
      <c r="R133" s="1023"/>
      <c r="S133" s="1008" t="s">
        <v>1167</v>
      </c>
      <c r="T133" s="1008" t="s">
        <v>1168</v>
      </c>
      <c r="U133" s="1012"/>
      <c r="V133" s="1008"/>
    </row>
    <row r="134" spans="1:22" ht="79.900000000000006" customHeight="1">
      <c r="A134" s="1008"/>
      <c r="B134" s="1008"/>
      <c r="C134" s="1008"/>
      <c r="D134" s="1025"/>
      <c r="E134" s="1025"/>
      <c r="F134" s="1008"/>
      <c r="G134" s="1026"/>
      <c r="H134" s="1026"/>
      <c r="I134" s="1008"/>
      <c r="J134" s="1008"/>
      <c r="K134" s="1008"/>
      <c r="L134" s="1020"/>
      <c r="M134" s="150" t="s">
        <v>30</v>
      </c>
      <c r="N134" s="150" t="s">
        <v>31</v>
      </c>
      <c r="O134" s="150" t="s">
        <v>32</v>
      </c>
      <c r="P134" s="150" t="s">
        <v>1171</v>
      </c>
      <c r="Q134" s="150" t="s">
        <v>1172</v>
      </c>
      <c r="R134" s="150" t="s">
        <v>1173</v>
      </c>
      <c r="S134" s="1008"/>
      <c r="T134" s="1008"/>
      <c r="U134" s="1012"/>
      <c r="V134" s="1008"/>
    </row>
    <row r="135" spans="1:22" ht="193.5" customHeight="1">
      <c r="A135" s="152">
        <v>1</v>
      </c>
      <c r="B135" s="152"/>
      <c r="C135" s="152" t="s">
        <v>625</v>
      </c>
      <c r="D135" s="152" t="s">
        <v>626</v>
      </c>
      <c r="E135" s="152" t="s">
        <v>627</v>
      </c>
      <c r="F135" s="152" t="s">
        <v>628</v>
      </c>
      <c r="G135" s="152" t="s">
        <v>629</v>
      </c>
      <c r="H135" s="137" t="s">
        <v>630</v>
      </c>
      <c r="I135" s="214">
        <v>43466</v>
      </c>
      <c r="J135" s="214">
        <v>43800</v>
      </c>
      <c r="K135" s="1042">
        <v>216860.36</v>
      </c>
      <c r="L135" s="1042">
        <v>216860.36</v>
      </c>
      <c r="M135" s="10" t="s">
        <v>51</v>
      </c>
      <c r="N135" s="10" t="s">
        <v>51</v>
      </c>
      <c r="O135" s="10" t="s">
        <v>51</v>
      </c>
      <c r="P135" s="1045"/>
      <c r="Q135" s="1045"/>
      <c r="R135" s="1027">
        <f>P135+Q135</f>
        <v>0</v>
      </c>
      <c r="S135" s="1293">
        <f>L135-K135</f>
        <v>0</v>
      </c>
      <c r="T135" s="1293">
        <f>IFERROR(S135/L135*100,0)</f>
        <v>0</v>
      </c>
      <c r="U135" s="1293">
        <f>L135/L142*100</f>
        <v>100</v>
      </c>
      <c r="V135" s="137" t="s">
        <v>630</v>
      </c>
    </row>
    <row r="136" spans="1:22" ht="257.25" customHeight="1">
      <c r="A136" s="152">
        <v>2</v>
      </c>
      <c r="B136" s="152"/>
      <c r="C136" s="152" t="s">
        <v>631</v>
      </c>
      <c r="D136" s="152" t="s">
        <v>632</v>
      </c>
      <c r="E136" s="152" t="s">
        <v>633</v>
      </c>
      <c r="F136" s="152" t="s">
        <v>634</v>
      </c>
      <c r="G136" s="152" t="s">
        <v>635</v>
      </c>
      <c r="H136" s="137" t="s">
        <v>630</v>
      </c>
      <c r="I136" s="214">
        <v>43466</v>
      </c>
      <c r="J136" s="214">
        <v>43800</v>
      </c>
      <c r="K136" s="1043"/>
      <c r="L136" s="1043"/>
      <c r="M136" s="10" t="s">
        <v>51</v>
      </c>
      <c r="N136" s="10" t="s">
        <v>51</v>
      </c>
      <c r="O136" s="10" t="s">
        <v>51</v>
      </c>
      <c r="P136" s="1046"/>
      <c r="Q136" s="1046"/>
      <c r="R136" s="1028"/>
      <c r="S136" s="1294"/>
      <c r="T136" s="1294"/>
      <c r="U136" s="1294"/>
      <c r="V136" s="137" t="s">
        <v>630</v>
      </c>
    </row>
    <row r="137" spans="1:22" ht="271.5" customHeight="1">
      <c r="A137" s="152">
        <v>3</v>
      </c>
      <c r="B137" s="152"/>
      <c r="C137" s="152" t="s">
        <v>636</v>
      </c>
      <c r="D137" s="152" t="s">
        <v>637</v>
      </c>
      <c r="E137" s="152" t="s">
        <v>638</v>
      </c>
      <c r="F137" s="152" t="s">
        <v>639</v>
      </c>
      <c r="G137" s="152" t="s">
        <v>1078</v>
      </c>
      <c r="H137" s="137" t="s">
        <v>630</v>
      </c>
      <c r="I137" s="214">
        <v>43466</v>
      </c>
      <c r="J137" s="214">
        <v>43800</v>
      </c>
      <c r="K137" s="1043"/>
      <c r="L137" s="1043"/>
      <c r="M137" s="10" t="s">
        <v>51</v>
      </c>
      <c r="N137" s="10" t="s">
        <v>51</v>
      </c>
      <c r="O137" s="10" t="s">
        <v>51</v>
      </c>
      <c r="P137" s="36"/>
      <c r="Q137" s="36"/>
      <c r="R137" s="37">
        <f t="shared" ref="R137" si="0">P137+Q137</f>
        <v>0</v>
      </c>
      <c r="S137" s="1294"/>
      <c r="T137" s="1294">
        <f t="shared" ref="T137" si="1">IFERROR(S137/K137*100,0)</f>
        <v>0</v>
      </c>
      <c r="U137" s="1294">
        <f>IFERROR(R137/$R$142*100,0)</f>
        <v>0</v>
      </c>
      <c r="V137" s="137" t="s">
        <v>630</v>
      </c>
    </row>
    <row r="138" spans="1:22" ht="155.25" customHeight="1">
      <c r="A138" s="152">
        <v>4</v>
      </c>
      <c r="B138" s="152"/>
      <c r="C138" s="152" t="s">
        <v>640</v>
      </c>
      <c r="D138" s="152" t="s">
        <v>641</v>
      </c>
      <c r="E138" s="152" t="s">
        <v>642</v>
      </c>
      <c r="F138" s="152" t="s">
        <v>643</v>
      </c>
      <c r="G138" s="152" t="s">
        <v>644</v>
      </c>
      <c r="H138" s="137" t="s">
        <v>630</v>
      </c>
      <c r="I138" s="214">
        <v>43466</v>
      </c>
      <c r="J138" s="214">
        <v>43800</v>
      </c>
      <c r="K138" s="1043"/>
      <c r="L138" s="1043"/>
      <c r="M138" s="10" t="s">
        <v>51</v>
      </c>
      <c r="N138" s="10" t="s">
        <v>51</v>
      </c>
      <c r="O138" s="10" t="s">
        <v>51</v>
      </c>
      <c r="P138" s="36"/>
      <c r="Q138" s="36"/>
      <c r="R138" s="37">
        <f>P138+Q138</f>
        <v>0</v>
      </c>
      <c r="S138" s="1294"/>
      <c r="T138" s="1294">
        <f>IFERROR(S138/K138*100,0)</f>
        <v>0</v>
      </c>
      <c r="U138" s="1294">
        <f>IFERROR(R138/$R$142*100,0)</f>
        <v>0</v>
      </c>
      <c r="V138" s="137" t="s">
        <v>630</v>
      </c>
    </row>
    <row r="139" spans="1:22" ht="188.25" customHeight="1">
      <c r="A139" s="152">
        <v>5</v>
      </c>
      <c r="B139" s="152"/>
      <c r="C139" s="152" t="s">
        <v>645</v>
      </c>
      <c r="D139" s="152" t="s">
        <v>646</v>
      </c>
      <c r="E139" s="152" t="s">
        <v>647</v>
      </c>
      <c r="F139" s="152" t="s">
        <v>648</v>
      </c>
      <c r="G139" s="152" t="s">
        <v>649</v>
      </c>
      <c r="H139" s="137" t="s">
        <v>630</v>
      </c>
      <c r="I139" s="214">
        <v>43466</v>
      </c>
      <c r="J139" s="214">
        <v>43800</v>
      </c>
      <c r="K139" s="1043"/>
      <c r="L139" s="1043"/>
      <c r="M139" s="10" t="s">
        <v>51</v>
      </c>
      <c r="N139" s="10" t="s">
        <v>51</v>
      </c>
      <c r="O139" s="10" t="s">
        <v>51</v>
      </c>
      <c r="P139" s="36"/>
      <c r="Q139" s="36"/>
      <c r="R139" s="37"/>
      <c r="S139" s="1294"/>
      <c r="T139" s="1294"/>
      <c r="U139" s="1294"/>
      <c r="V139" s="137" t="s">
        <v>630</v>
      </c>
    </row>
    <row r="140" spans="1:22" ht="168" customHeight="1">
      <c r="A140" s="152">
        <v>6</v>
      </c>
      <c r="B140" s="152"/>
      <c r="C140" s="152" t="s">
        <v>650</v>
      </c>
      <c r="D140" s="152" t="s">
        <v>1079</v>
      </c>
      <c r="E140" s="152" t="s">
        <v>651</v>
      </c>
      <c r="F140" s="152" t="s">
        <v>652</v>
      </c>
      <c r="G140" s="152" t="s">
        <v>653</v>
      </c>
      <c r="H140" s="137" t="s">
        <v>630</v>
      </c>
      <c r="I140" s="214">
        <v>43466</v>
      </c>
      <c r="J140" s="214">
        <v>43800</v>
      </c>
      <c r="K140" s="1043"/>
      <c r="L140" s="1043"/>
      <c r="M140" s="10" t="s">
        <v>51</v>
      </c>
      <c r="N140" s="10" t="s">
        <v>51</v>
      </c>
      <c r="O140" s="10" t="s">
        <v>51</v>
      </c>
      <c r="P140" s="36"/>
      <c r="Q140" s="36"/>
      <c r="R140" s="37"/>
      <c r="S140" s="1294"/>
      <c r="T140" s="1294"/>
      <c r="U140" s="1294"/>
      <c r="V140" s="137" t="s">
        <v>630</v>
      </c>
    </row>
    <row r="141" spans="1:22" ht="192" customHeight="1">
      <c r="A141" s="152">
        <v>7</v>
      </c>
      <c r="B141" s="152"/>
      <c r="C141" s="152" t="s">
        <v>654</v>
      </c>
      <c r="D141" s="152" t="s">
        <v>655</v>
      </c>
      <c r="E141" s="152" t="s">
        <v>656</v>
      </c>
      <c r="F141" s="152" t="s">
        <v>657</v>
      </c>
      <c r="G141" s="152" t="s">
        <v>1080</v>
      </c>
      <c r="H141" s="137" t="s">
        <v>630</v>
      </c>
      <c r="I141" s="214">
        <v>43466</v>
      </c>
      <c r="J141" s="214">
        <v>43800</v>
      </c>
      <c r="K141" s="1043"/>
      <c r="L141" s="1043"/>
      <c r="M141" s="10" t="s">
        <v>51</v>
      </c>
      <c r="N141" s="10" t="s">
        <v>51</v>
      </c>
      <c r="O141" s="10" t="s">
        <v>51</v>
      </c>
      <c r="P141" s="36"/>
      <c r="Q141" s="36"/>
      <c r="R141" s="37"/>
      <c r="S141" s="1295"/>
      <c r="T141" s="1295"/>
      <c r="U141" s="1295"/>
      <c r="V141" s="137" t="s">
        <v>630</v>
      </c>
    </row>
    <row r="142" spans="1:22" s="54" customFormat="1" ht="24.75" customHeight="1">
      <c r="A142" s="1013" t="s">
        <v>38</v>
      </c>
      <c r="B142" s="1014"/>
      <c r="C142" s="1014"/>
      <c r="D142" s="1014"/>
      <c r="E142" s="1014"/>
      <c r="F142" s="1014"/>
      <c r="G142" s="1014"/>
      <c r="H142" s="1014"/>
      <c r="I142" s="1014"/>
      <c r="J142" s="1015"/>
      <c r="K142" s="111">
        <f>SUM(K135:K137)</f>
        <v>216860.36</v>
      </c>
      <c r="L142" s="111">
        <f>SUM(L135:L137)</f>
        <v>216860.36</v>
      </c>
      <c r="M142" s="1016"/>
      <c r="N142" s="1017"/>
      <c r="O142" s="1018"/>
      <c r="P142" s="13">
        <f>SUM(P135:P137)</f>
        <v>0</v>
      </c>
      <c r="Q142" s="13">
        <f>SUM(Q135:Q137)</f>
        <v>0</v>
      </c>
      <c r="R142" s="13">
        <f>SUM(R135:R137)</f>
        <v>0</v>
      </c>
      <c r="S142" s="14">
        <f>SUM(S135)</f>
        <v>0</v>
      </c>
      <c r="T142" s="62">
        <f>IFERROR(S142/K142*100,0)</f>
        <v>0</v>
      </c>
      <c r="U142" s="62">
        <f>SUM(U135:U137)</f>
        <v>100</v>
      </c>
      <c r="V142" s="63"/>
    </row>
    <row r="143" spans="1:22">
      <c r="A143" s="43" t="s">
        <v>39</v>
      </c>
      <c r="B143" s="43"/>
      <c r="C143" s="43"/>
      <c r="D143" s="43"/>
      <c r="E143" s="43"/>
      <c r="F143" s="43"/>
      <c r="G143" s="43"/>
      <c r="H143" s="43"/>
      <c r="I143" s="43"/>
      <c r="J143" s="43"/>
      <c r="K143" s="44"/>
      <c r="L143" s="44"/>
      <c r="M143" s="44"/>
      <c r="N143" s="44"/>
      <c r="O143" s="44"/>
      <c r="P143" s="45"/>
      <c r="Q143" s="45"/>
      <c r="R143" s="46"/>
      <c r="S143" s="43"/>
      <c r="T143" s="43"/>
      <c r="U143" s="43"/>
      <c r="V143" s="43"/>
    </row>
    <row r="144" spans="1:22" ht="36" customHeight="1">
      <c r="A144" s="1001" t="s">
        <v>40</v>
      </c>
      <c r="B144" s="1002"/>
      <c r="C144" s="1002"/>
      <c r="D144" s="1002"/>
      <c r="E144" s="1002"/>
      <c r="F144" s="1002"/>
      <c r="G144" s="1002"/>
      <c r="H144" s="1002"/>
      <c r="I144" s="1002"/>
      <c r="J144" s="1002"/>
      <c r="K144" s="1002"/>
      <c r="L144" s="1002"/>
      <c r="M144" s="1002"/>
      <c r="N144" s="1002"/>
      <c r="O144" s="1002"/>
      <c r="P144" s="1002"/>
      <c r="Q144" s="1002"/>
      <c r="R144" s="1002"/>
      <c r="S144" s="1002"/>
      <c r="T144" s="1002"/>
      <c r="U144" s="1002"/>
      <c r="V144" s="1003"/>
    </row>
    <row r="145" spans="1:22" ht="95.25" customHeight="1">
      <c r="A145" s="1034"/>
      <c r="B145" s="1035"/>
      <c r="C145" s="1035"/>
      <c r="D145" s="1035"/>
      <c r="E145" s="1035"/>
      <c r="F145" s="1035"/>
      <c r="G145" s="1035"/>
      <c r="H145" s="1035"/>
      <c r="I145" s="1035"/>
      <c r="J145" s="1035"/>
      <c r="K145" s="1035"/>
      <c r="L145" s="1035"/>
      <c r="M145" s="1035"/>
      <c r="N145" s="1035"/>
      <c r="O145" s="1035"/>
      <c r="P145" s="1035"/>
      <c r="Q145" s="1035"/>
      <c r="R145" s="1035"/>
      <c r="S145" s="1035"/>
      <c r="T145" s="1035"/>
      <c r="U145" s="1035"/>
      <c r="V145" s="1036"/>
    </row>
    <row r="146" spans="1:22" ht="15" hidden="1" customHeight="1">
      <c r="A146" s="1037" t="s">
        <v>41</v>
      </c>
      <c r="B146" s="1037"/>
      <c r="C146" s="1037"/>
      <c r="D146" s="1037"/>
      <c r="E146" s="1037"/>
      <c r="F146" s="1037"/>
      <c r="G146" s="1037"/>
      <c r="H146" s="1037"/>
      <c r="I146" s="1037"/>
      <c r="J146" s="64"/>
      <c r="K146" s="64"/>
      <c r="L146" s="64"/>
      <c r="M146" s="64"/>
      <c r="N146" s="64"/>
      <c r="O146" s="64"/>
      <c r="P146" s="64"/>
      <c r="Q146" s="64"/>
      <c r="R146" s="64"/>
      <c r="S146" s="64"/>
      <c r="T146" s="64"/>
      <c r="U146" s="64"/>
      <c r="V146" s="64"/>
    </row>
    <row r="147" spans="1:22" ht="15" hidden="1" customHeight="1">
      <c r="A147" s="65" t="s">
        <v>42</v>
      </c>
      <c r="B147" s="65"/>
      <c r="C147" s="1033" t="s">
        <v>43</v>
      </c>
      <c r="D147" s="1033"/>
      <c r="E147" s="1033"/>
      <c r="F147" s="1033"/>
      <c r="G147" s="1033"/>
      <c r="H147" s="1033"/>
      <c r="I147" s="1033"/>
      <c r="V147" s="57"/>
    </row>
    <row r="148" spans="1:22" ht="15" hidden="1" customHeight="1">
      <c r="A148" s="65" t="s">
        <v>44</v>
      </c>
      <c r="B148" s="65"/>
      <c r="C148" s="1033" t="s">
        <v>45</v>
      </c>
      <c r="D148" s="1033"/>
      <c r="E148" s="1033"/>
      <c r="F148" s="1033"/>
      <c r="G148" s="1033"/>
      <c r="H148" s="1033"/>
      <c r="I148" s="1033"/>
      <c r="V148" s="57"/>
    </row>
    <row r="149" spans="1:22" ht="15" hidden="1" customHeight="1">
      <c r="A149" s="65" t="s">
        <v>46</v>
      </c>
      <c r="B149" s="65"/>
      <c r="C149" s="1033" t="s">
        <v>47</v>
      </c>
      <c r="D149" s="1033"/>
      <c r="E149" s="1033"/>
      <c r="F149" s="1033"/>
      <c r="G149" s="1033"/>
      <c r="H149" s="1033"/>
      <c r="I149" s="1033"/>
      <c r="V149" s="57"/>
    </row>
    <row r="150" spans="1:22" ht="15" hidden="1" customHeight="1">
      <c r="A150" s="65" t="s">
        <v>48</v>
      </c>
      <c r="B150" s="65"/>
      <c r="C150" s="1033" t="s">
        <v>49</v>
      </c>
      <c r="D150" s="1033"/>
      <c r="E150" s="1033"/>
      <c r="F150" s="1033"/>
      <c r="G150" s="1033"/>
      <c r="H150" s="1033"/>
      <c r="I150" s="1033"/>
      <c r="V150" s="57"/>
    </row>
    <row r="151" spans="1:22" ht="35.25" customHeight="1"/>
  </sheetData>
  <sheetProtection formatCells="0" formatRows="0" insertRows="0" deleteRows="0"/>
  <mergeCells count="126">
    <mergeCell ref="U135:U141"/>
    <mergeCell ref="B22:C22"/>
    <mergeCell ref="C147:I147"/>
    <mergeCell ref="C148:I148"/>
    <mergeCell ref="C149:I149"/>
    <mergeCell ref="C150:I150"/>
    <mergeCell ref="A142:J142"/>
    <mergeCell ref="M142:O142"/>
    <mergeCell ref="A144:V144"/>
    <mergeCell ref="A145:V145"/>
    <mergeCell ref="A146:I146"/>
    <mergeCell ref="J133:J134"/>
    <mergeCell ref="K133:K134"/>
    <mergeCell ref="L133:L134"/>
    <mergeCell ref="M133:O133"/>
    <mergeCell ref="P133:R133"/>
    <mergeCell ref="T133:T134"/>
    <mergeCell ref="K135:K141"/>
    <mergeCell ref="L135:L141"/>
    <mergeCell ref="P135:P136"/>
    <mergeCell ref="Q135:Q136"/>
    <mergeCell ref="R135:R136"/>
    <mergeCell ref="S133:S134"/>
    <mergeCell ref="S135:S141"/>
    <mergeCell ref="T135:T141"/>
    <mergeCell ref="A127:I127"/>
    <mergeCell ref="J127:V127"/>
    <mergeCell ref="A128:I128"/>
    <mergeCell ref="J128:V128"/>
    <mergeCell ref="A129:I129"/>
    <mergeCell ref="J129:V129"/>
    <mergeCell ref="A130:I130"/>
    <mergeCell ref="J130:V130"/>
    <mergeCell ref="I133:I134"/>
    <mergeCell ref="A131:V131"/>
    <mergeCell ref="A132:A134"/>
    <mergeCell ref="B132:B134"/>
    <mergeCell ref="C132:H132"/>
    <mergeCell ref="I132:J132"/>
    <mergeCell ref="K132:R132"/>
    <mergeCell ref="S132:T132"/>
    <mergeCell ref="U132:U134"/>
    <mergeCell ref="V132:V134"/>
    <mergeCell ref="C133:C134"/>
    <mergeCell ref="D133:D134"/>
    <mergeCell ref="E133:E134"/>
    <mergeCell ref="F133:F134"/>
    <mergeCell ref="G133:G134"/>
    <mergeCell ref="H133:H134"/>
    <mergeCell ref="A121:V121"/>
    <mergeCell ref="A122:V122"/>
    <mergeCell ref="A123:I123"/>
    <mergeCell ref="J123:V123"/>
    <mergeCell ref="A124:I124"/>
    <mergeCell ref="J124:V124"/>
    <mergeCell ref="A125:I125"/>
    <mergeCell ref="J125:V125"/>
    <mergeCell ref="A126:I126"/>
    <mergeCell ref="J126:V126"/>
    <mergeCell ref="B12:D12"/>
    <mergeCell ref="E12:F12"/>
    <mergeCell ref="A13:F13"/>
    <mergeCell ref="A14:F14"/>
    <mergeCell ref="A15:F16"/>
    <mergeCell ref="A7:F8"/>
    <mergeCell ref="B9:F9"/>
    <mergeCell ref="B10:D10"/>
    <mergeCell ref="E10:F10"/>
    <mergeCell ref="B11:D11"/>
    <mergeCell ref="E11:F11"/>
    <mergeCell ref="A25:A27"/>
    <mergeCell ref="A28:A35"/>
    <mergeCell ref="A40:F40"/>
    <mergeCell ref="A41:F41"/>
    <mergeCell ref="A42:C42"/>
    <mergeCell ref="D42:F42"/>
    <mergeCell ref="A17:F17"/>
    <mergeCell ref="A18:F18"/>
    <mergeCell ref="A19:C19"/>
    <mergeCell ref="B21:C21"/>
    <mergeCell ref="A23:A24"/>
    <mergeCell ref="A49:C49"/>
    <mergeCell ref="A50:C50"/>
    <mergeCell ref="A53:F53"/>
    <mergeCell ref="A54:F54"/>
    <mergeCell ref="B60:F60"/>
    <mergeCell ref="A44:F44"/>
    <mergeCell ref="A45:F45"/>
    <mergeCell ref="A46:C46"/>
    <mergeCell ref="A47:C47"/>
    <mergeCell ref="A48:C48"/>
    <mergeCell ref="A72:F72"/>
    <mergeCell ref="A73:C73"/>
    <mergeCell ref="A74:F74"/>
    <mergeCell ref="A76:C76"/>
    <mergeCell ref="D76:F76"/>
    <mergeCell ref="A64:F64"/>
    <mergeCell ref="A65:F65"/>
    <mergeCell ref="A71:F71"/>
    <mergeCell ref="B61:F61"/>
    <mergeCell ref="B62:F62"/>
    <mergeCell ref="B63:F63"/>
    <mergeCell ref="A83:B83"/>
    <mergeCell ref="C83:D83"/>
    <mergeCell ref="E83:F83"/>
    <mergeCell ref="A84:B84"/>
    <mergeCell ref="C84:D84"/>
    <mergeCell ref="E84:F84"/>
    <mergeCell ref="A77:C77"/>
    <mergeCell ref="D77:F77"/>
    <mergeCell ref="C78:C79"/>
    <mergeCell ref="F78:F79"/>
    <mergeCell ref="A82:F82"/>
    <mergeCell ref="A101:F101"/>
    <mergeCell ref="A102:F102"/>
    <mergeCell ref="A103:F103"/>
    <mergeCell ref="A96:C96"/>
    <mergeCell ref="A97:C97"/>
    <mergeCell ref="A98:F98"/>
    <mergeCell ref="A99:F99"/>
    <mergeCell ref="A100:F100"/>
    <mergeCell ref="A86:F86"/>
    <mergeCell ref="A92:F92"/>
    <mergeCell ref="A93:C93"/>
    <mergeCell ref="A94:C94"/>
    <mergeCell ref="A95:C95"/>
  </mergeCells>
  <pageMargins left="0.511811024" right="0.511811024" top="0.78740157499999996" bottom="0.78740157499999996" header="0.31496062000000002" footer="0.31496062000000002"/>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V171"/>
  <sheetViews>
    <sheetView showGridLines="0" zoomScale="70" zoomScaleNormal="70" zoomScaleSheetLayoutView="80" workbookViewId="0">
      <selection activeCell="B66" sqref="B66:F66"/>
    </sheetView>
  </sheetViews>
  <sheetFormatPr defaultColWidth="9.140625" defaultRowHeight="26.25"/>
  <cols>
    <col min="1" max="1" width="47.85546875" style="57" customWidth="1"/>
    <col min="2" max="2" width="30" style="57" customWidth="1"/>
    <col min="3" max="3" width="75" style="57" customWidth="1"/>
    <col min="4" max="4" width="72.28515625" style="57" customWidth="1"/>
    <col min="5" max="5" width="163.28515625" style="57" customWidth="1"/>
    <col min="6" max="6" width="79.710937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19.5703125" style="57" customWidth="1"/>
    <col min="20" max="20" width="25" style="57" customWidth="1"/>
    <col min="21" max="21" width="27.5703125" style="57" customWidth="1"/>
    <col min="22" max="22" width="36" style="58" customWidth="1"/>
    <col min="23" max="27" width="9.140625" style="53"/>
    <col min="28" max="28" width="14" style="53" bestFit="1" customWidth="1"/>
    <col min="29" max="16384" width="9.140625" style="53"/>
  </cols>
  <sheetData>
    <row r="4" spans="1:14" ht="33.75">
      <c r="N4" s="66"/>
    </row>
    <row r="5" spans="1:14" ht="33.75">
      <c r="N5" s="66"/>
    </row>
    <row r="6" spans="1:14" ht="34.5" thickBot="1">
      <c r="N6" s="66"/>
    </row>
    <row r="7" spans="1:14" ht="33.75">
      <c r="A7" s="1253" t="s">
        <v>1176</v>
      </c>
      <c r="B7" s="1254"/>
      <c r="C7" s="1254"/>
      <c r="D7" s="1254"/>
      <c r="E7" s="1254"/>
      <c r="F7" s="1255"/>
      <c r="N7" s="66"/>
    </row>
    <row r="8" spans="1:14" ht="34.5" thickBot="1">
      <c r="A8" s="1256"/>
      <c r="B8" s="1257"/>
      <c r="C8" s="1257"/>
      <c r="D8" s="1257"/>
      <c r="E8" s="1257"/>
      <c r="F8" s="1258"/>
      <c r="N8" s="66"/>
    </row>
    <row r="9" spans="1:14" ht="34.5" thickBot="1">
      <c r="A9" s="690" t="s">
        <v>1177</v>
      </c>
      <c r="B9" s="1378" t="s">
        <v>1812</v>
      </c>
      <c r="C9" s="1379"/>
      <c r="D9" s="1379"/>
      <c r="E9" s="1379"/>
      <c r="F9" s="1380"/>
      <c r="N9" s="66"/>
    </row>
    <row r="10" spans="1:14" ht="34.5" thickBot="1">
      <c r="A10" s="279" t="s">
        <v>1178</v>
      </c>
      <c r="B10" s="1262" t="s">
        <v>1179</v>
      </c>
      <c r="C10" s="1263"/>
      <c r="D10" s="1264"/>
      <c r="E10" s="1265" t="s">
        <v>1180</v>
      </c>
      <c r="F10" s="1266"/>
      <c r="N10" s="66"/>
    </row>
    <row r="11" spans="1:14" ht="34.5" thickBot="1">
      <c r="A11" s="690" t="s">
        <v>1178</v>
      </c>
      <c r="B11" s="1381" t="s">
        <v>1788</v>
      </c>
      <c r="C11" s="1382"/>
      <c r="D11" s="1382"/>
      <c r="E11" s="691" t="s">
        <v>1789</v>
      </c>
      <c r="F11" s="692"/>
      <c r="N11" s="66"/>
    </row>
    <row r="12" spans="1:14" ht="34.5" thickBot="1">
      <c r="A12" s="690" t="s">
        <v>1183</v>
      </c>
      <c r="B12" s="1381" t="s">
        <v>1813</v>
      </c>
      <c r="C12" s="1382"/>
      <c r="D12" s="1382"/>
      <c r="E12" s="693"/>
      <c r="F12" s="692"/>
      <c r="N12" s="66"/>
    </row>
    <row r="13" spans="1:14" ht="34.5" thickBot="1">
      <c r="A13" s="1284" t="s">
        <v>1185</v>
      </c>
      <c r="B13" s="1285"/>
      <c r="C13" s="1285"/>
      <c r="D13" s="1285"/>
      <c r="E13" s="1285"/>
      <c r="F13" s="1286"/>
      <c r="N13" s="66"/>
    </row>
    <row r="14" spans="1:14" ht="34.5" thickBot="1">
      <c r="A14" s="1386" t="s">
        <v>1186</v>
      </c>
      <c r="B14" s="1387"/>
      <c r="C14" s="1387"/>
      <c r="D14" s="1387"/>
      <c r="E14" s="1387"/>
      <c r="F14" s="1388"/>
      <c r="N14" s="66"/>
    </row>
    <row r="15" spans="1:14" ht="33.75">
      <c r="A15" s="1335" t="s">
        <v>1814</v>
      </c>
      <c r="B15" s="1336"/>
      <c r="C15" s="1336"/>
      <c r="D15" s="1336"/>
      <c r="E15" s="1336"/>
      <c r="F15" s="1337"/>
      <c r="N15" s="66"/>
    </row>
    <row r="16" spans="1:14" ht="33.75">
      <c r="A16" s="1338"/>
      <c r="B16" s="1339"/>
      <c r="C16" s="1339"/>
      <c r="D16" s="1339"/>
      <c r="E16" s="1339"/>
      <c r="F16" s="1340"/>
      <c r="N16" s="66"/>
    </row>
    <row r="17" spans="1:14" ht="34.5" thickBot="1">
      <c r="A17" s="1389"/>
      <c r="B17" s="1390"/>
      <c r="C17" s="1390"/>
      <c r="D17" s="1390"/>
      <c r="E17" s="1390"/>
      <c r="F17" s="1391"/>
      <c r="N17" s="66"/>
    </row>
    <row r="18" spans="1:14" ht="34.5" thickBot="1">
      <c r="A18" s="1172" t="s">
        <v>1187</v>
      </c>
      <c r="B18" s="1173"/>
      <c r="C18" s="1173"/>
      <c r="D18" s="1173"/>
      <c r="E18" s="1173"/>
      <c r="F18" s="1174"/>
      <c r="N18" s="66"/>
    </row>
    <row r="19" spans="1:14" ht="34.5" thickBot="1">
      <c r="A19" s="1201" t="s">
        <v>1188</v>
      </c>
      <c r="B19" s="1202"/>
      <c r="C19" s="1202"/>
      <c r="D19" s="1202"/>
      <c r="E19" s="1202"/>
      <c r="F19" s="1203"/>
      <c r="N19" s="66"/>
    </row>
    <row r="20" spans="1:14" ht="33.75">
      <c r="A20" s="1272" t="s">
        <v>1189</v>
      </c>
      <c r="B20" s="1273"/>
      <c r="C20" s="1274"/>
      <c r="D20" s="1275">
        <v>5</v>
      </c>
      <c r="E20" s="1276"/>
      <c r="F20" s="1276"/>
      <c r="N20" s="66"/>
    </row>
    <row r="21" spans="1:14" ht="33.75">
      <c r="A21" s="284" t="s">
        <v>1190</v>
      </c>
      <c r="B21" s="285" t="s">
        <v>1191</v>
      </c>
      <c r="C21" s="373" t="s">
        <v>1354</v>
      </c>
      <c r="D21" s="1277"/>
      <c r="E21" s="1278"/>
      <c r="F21" s="1278"/>
      <c r="N21" s="66"/>
    </row>
    <row r="22" spans="1:14" ht="33.75">
      <c r="A22" s="666" t="s">
        <v>1193</v>
      </c>
      <c r="B22" s="1394" t="s">
        <v>1194</v>
      </c>
      <c r="C22" s="1395"/>
      <c r="D22" s="1277"/>
      <c r="E22" s="1278"/>
      <c r="F22" s="1278"/>
      <c r="N22" s="66"/>
    </row>
    <row r="23" spans="1:14" ht="75" customHeight="1">
      <c r="A23" s="870" t="s">
        <v>1195</v>
      </c>
      <c r="B23" s="1392" t="s">
        <v>1196</v>
      </c>
      <c r="C23" s="1393"/>
      <c r="D23" s="1277"/>
      <c r="E23" s="1278"/>
      <c r="F23" s="1278"/>
      <c r="N23" s="66"/>
    </row>
    <row r="24" spans="1:14" ht="64.5" customHeight="1">
      <c r="A24" s="1383" t="s">
        <v>1197</v>
      </c>
      <c r="B24" s="583" t="s">
        <v>1198</v>
      </c>
      <c r="C24" s="867">
        <v>1</v>
      </c>
      <c r="D24" s="1277"/>
      <c r="E24" s="1278"/>
      <c r="F24" s="1278"/>
      <c r="N24" s="66"/>
    </row>
    <row r="25" spans="1:14" ht="48.75" customHeight="1">
      <c r="A25" s="1384"/>
      <c r="B25" s="583" t="s">
        <v>183</v>
      </c>
      <c r="C25" s="867">
        <v>20</v>
      </c>
      <c r="D25" s="1277"/>
      <c r="E25" s="1278"/>
      <c r="F25" s="1278"/>
      <c r="N25" s="66"/>
    </row>
    <row r="26" spans="1:14" ht="60" customHeight="1">
      <c r="A26" s="1383" t="s">
        <v>1199</v>
      </c>
      <c r="B26" s="583" t="s">
        <v>61</v>
      </c>
      <c r="C26" s="867">
        <v>1</v>
      </c>
      <c r="D26" s="1277"/>
      <c r="E26" s="1278"/>
      <c r="F26" s="1278"/>
      <c r="N26" s="66"/>
    </row>
    <row r="27" spans="1:14" ht="96" customHeight="1">
      <c r="A27" s="1385"/>
      <c r="B27" s="583" t="s">
        <v>1057</v>
      </c>
      <c r="C27" s="867">
        <v>1</v>
      </c>
      <c r="D27" s="1277"/>
      <c r="E27" s="1278"/>
      <c r="F27" s="1278"/>
      <c r="N27" s="66"/>
    </row>
    <row r="28" spans="1:14" ht="78.75" customHeight="1">
      <c r="A28" s="1385"/>
      <c r="B28" s="583" t="s">
        <v>85</v>
      </c>
      <c r="C28" s="867">
        <v>27</v>
      </c>
      <c r="D28" s="1277"/>
      <c r="E28" s="1278"/>
      <c r="F28" s="1278"/>
      <c r="N28" s="66"/>
    </row>
    <row r="29" spans="1:14" ht="75" customHeight="1">
      <c r="A29" s="1385" t="s">
        <v>1199</v>
      </c>
      <c r="B29" s="583" t="s">
        <v>184</v>
      </c>
      <c r="C29" s="867">
        <v>40</v>
      </c>
      <c r="D29" s="1277"/>
      <c r="E29" s="1278"/>
      <c r="F29" s="1278"/>
      <c r="N29" s="66"/>
    </row>
    <row r="30" spans="1:14" ht="81" customHeight="1">
      <c r="A30" s="1385"/>
      <c r="B30" s="583" t="s">
        <v>1055</v>
      </c>
      <c r="C30" s="867">
        <v>1</v>
      </c>
      <c r="D30" s="1277"/>
      <c r="E30" s="1278"/>
      <c r="F30" s="1278"/>
      <c r="N30" s="66"/>
    </row>
    <row r="31" spans="1:14" ht="64.5" customHeight="1">
      <c r="A31" s="1385"/>
      <c r="B31" s="583" t="s">
        <v>7</v>
      </c>
      <c r="C31" s="867">
        <v>1</v>
      </c>
      <c r="D31" s="1277"/>
      <c r="E31" s="1278"/>
      <c r="F31" s="1278"/>
      <c r="N31" s="66"/>
    </row>
    <row r="32" spans="1:14" ht="78.75" customHeight="1">
      <c r="A32" s="1385"/>
      <c r="B32" s="583" t="s">
        <v>55</v>
      </c>
      <c r="C32" s="867">
        <v>1</v>
      </c>
      <c r="D32" s="1277"/>
      <c r="E32" s="1278"/>
      <c r="F32" s="1278"/>
      <c r="N32" s="66"/>
    </row>
    <row r="33" spans="1:14" ht="61.5" customHeight="1">
      <c r="A33" s="1385"/>
      <c r="B33" s="583" t="s">
        <v>303</v>
      </c>
      <c r="C33" s="867">
        <v>1</v>
      </c>
      <c r="D33" s="1277"/>
      <c r="E33" s="1278"/>
      <c r="F33" s="1278"/>
      <c r="N33" s="66"/>
    </row>
    <row r="34" spans="1:14" ht="66.75" customHeight="1">
      <c r="A34" s="1385"/>
      <c r="B34" s="583" t="s">
        <v>59</v>
      </c>
      <c r="C34" s="867">
        <v>1</v>
      </c>
      <c r="D34" s="1277"/>
      <c r="E34" s="1278"/>
      <c r="F34" s="1278"/>
      <c r="N34" s="66"/>
    </row>
    <row r="35" spans="1:14" ht="45.75" customHeight="1">
      <c r="A35" s="1385"/>
      <c r="B35" s="583" t="s">
        <v>732</v>
      </c>
      <c r="C35" s="867">
        <v>1</v>
      </c>
      <c r="D35" s="1277"/>
      <c r="E35" s="1278"/>
      <c r="F35" s="1278"/>
      <c r="N35" s="66"/>
    </row>
    <row r="36" spans="1:14" ht="53.25" customHeight="1">
      <c r="A36" s="1384"/>
      <c r="B36" s="583" t="s">
        <v>575</v>
      </c>
      <c r="C36" s="867">
        <v>1</v>
      </c>
      <c r="D36" s="1277"/>
      <c r="E36" s="1278"/>
      <c r="F36" s="1278"/>
      <c r="N36" s="66"/>
    </row>
    <row r="37" spans="1:14" ht="48" customHeight="1">
      <c r="A37" s="868" t="s">
        <v>1200</v>
      </c>
      <c r="B37" s="583" t="s">
        <v>839</v>
      </c>
      <c r="C37" s="867">
        <v>1</v>
      </c>
      <c r="D37" s="1277"/>
      <c r="E37" s="1278"/>
      <c r="F37" s="1278"/>
      <c r="N37" s="66"/>
    </row>
    <row r="38" spans="1:14" ht="60" customHeight="1">
      <c r="A38" s="869"/>
      <c r="B38" s="583" t="s">
        <v>574</v>
      </c>
      <c r="C38" s="867">
        <v>1</v>
      </c>
      <c r="D38" s="1277"/>
      <c r="E38" s="1278"/>
      <c r="F38" s="1278"/>
      <c r="N38" s="66"/>
    </row>
    <row r="39" spans="1:14" ht="101.25" customHeight="1">
      <c r="A39" s="869"/>
      <c r="B39" s="583" t="s">
        <v>57</v>
      </c>
      <c r="C39" s="867">
        <v>1</v>
      </c>
      <c r="D39" s="1277"/>
      <c r="E39" s="1278"/>
      <c r="F39" s="1278"/>
      <c r="N39" s="66"/>
    </row>
    <row r="40" spans="1:14" ht="34.5" thickBot="1">
      <c r="A40" s="590"/>
      <c r="B40" s="487" t="s">
        <v>1201</v>
      </c>
      <c r="C40" s="695">
        <f>SUM(C23:C39)</f>
        <v>100</v>
      </c>
      <c r="D40" s="1277"/>
      <c r="E40" s="1278"/>
      <c r="F40" s="1278"/>
      <c r="N40" s="66"/>
    </row>
    <row r="41" spans="1:14" ht="34.5" thickBot="1">
      <c r="A41" s="1172" t="s">
        <v>1202</v>
      </c>
      <c r="B41" s="1173"/>
      <c r="C41" s="1173"/>
      <c r="D41" s="1242"/>
      <c r="E41" s="1173"/>
      <c r="F41" s="1174"/>
      <c r="N41" s="66"/>
    </row>
    <row r="42" spans="1:14" ht="34.5" thickBot="1">
      <c r="A42" s="1201" t="s">
        <v>1203</v>
      </c>
      <c r="B42" s="1202"/>
      <c r="C42" s="1202"/>
      <c r="D42" s="1202"/>
      <c r="E42" s="1202"/>
      <c r="F42" s="1203"/>
      <c r="N42" s="66"/>
    </row>
    <row r="43" spans="1:14" ht="34.5" thickBot="1">
      <c r="A43" s="1243" t="s">
        <v>1204</v>
      </c>
      <c r="B43" s="1244"/>
      <c r="C43" s="1245"/>
      <c r="D43" s="1246" t="s">
        <v>1205</v>
      </c>
      <c r="E43" s="1247"/>
      <c r="F43" s="1248"/>
      <c r="N43" s="66"/>
    </row>
    <row r="44" spans="1:14" ht="39" customHeight="1" thickBot="1">
      <c r="A44" s="1239" t="s">
        <v>1815</v>
      </c>
      <c r="B44" s="1240"/>
      <c r="C44" s="1249"/>
      <c r="D44" s="1372"/>
      <c r="E44" s="1373"/>
      <c r="F44" s="1374"/>
      <c r="N44" s="66"/>
    </row>
    <row r="45" spans="1:14" ht="50.25" customHeight="1" thickBot="1">
      <c r="A45" s="1239" t="s">
        <v>1816</v>
      </c>
      <c r="B45" s="1240"/>
      <c r="C45" s="1249"/>
      <c r="D45" s="696"/>
      <c r="E45" s="696"/>
      <c r="F45" s="697"/>
      <c r="N45" s="66"/>
    </row>
    <row r="46" spans="1:14" ht="61.5" customHeight="1" thickBot="1">
      <c r="A46" s="1239" t="s">
        <v>1817</v>
      </c>
      <c r="B46" s="1240"/>
      <c r="C46" s="1241"/>
      <c r="D46" s="696"/>
      <c r="E46" s="696"/>
      <c r="F46" s="697"/>
      <c r="N46" s="66"/>
    </row>
    <row r="47" spans="1:14" ht="34.5" thickBot="1">
      <c r="A47" s="1172" t="s">
        <v>1206</v>
      </c>
      <c r="B47" s="1173"/>
      <c r="C47" s="1173"/>
      <c r="D47" s="1173"/>
      <c r="E47" s="1173"/>
      <c r="F47" s="1174"/>
      <c r="N47" s="66"/>
    </row>
    <row r="48" spans="1:14" ht="34.5" thickBot="1">
      <c r="A48" s="1201" t="s">
        <v>1207</v>
      </c>
      <c r="B48" s="1202"/>
      <c r="C48" s="1202"/>
      <c r="D48" s="1202"/>
      <c r="E48" s="1202"/>
      <c r="F48" s="1203"/>
      <c r="N48" s="66"/>
    </row>
    <row r="49" spans="1:14" ht="34.5" thickBot="1">
      <c r="A49" s="1375" t="s">
        <v>1208</v>
      </c>
      <c r="B49" s="1376"/>
      <c r="C49" s="1377"/>
      <c r="D49" s="698" t="s">
        <v>1209</v>
      </c>
      <c r="E49" s="699">
        <v>2017</v>
      </c>
      <c r="F49" s="700">
        <v>2018</v>
      </c>
      <c r="N49" s="66"/>
    </row>
    <row r="50" spans="1:14" ht="45" customHeight="1" thickBot="1">
      <c r="A50" s="1229" t="s">
        <v>184</v>
      </c>
      <c r="B50" s="1230"/>
      <c r="C50" s="1231"/>
      <c r="D50" s="872" t="s">
        <v>1818</v>
      </c>
      <c r="E50" s="701"/>
      <c r="F50" s="701"/>
      <c r="N50" s="66"/>
    </row>
    <row r="51" spans="1:14" ht="44.25" customHeight="1" thickBot="1">
      <c r="A51" s="1229" t="s">
        <v>85</v>
      </c>
      <c r="B51" s="1230"/>
      <c r="C51" s="1231"/>
      <c r="D51" s="872" t="s">
        <v>1819</v>
      </c>
      <c r="E51" s="701"/>
      <c r="F51" s="701"/>
      <c r="N51" s="66"/>
    </row>
    <row r="52" spans="1:14" ht="42.75" customHeight="1" thickBot="1">
      <c r="A52" s="1229" t="s">
        <v>183</v>
      </c>
      <c r="B52" s="1230"/>
      <c r="C52" s="1231"/>
      <c r="D52" s="872" t="s">
        <v>1818</v>
      </c>
      <c r="E52" s="701"/>
      <c r="F52" s="701"/>
      <c r="N52" s="66"/>
    </row>
    <row r="53" spans="1:14" ht="34.5" thickBot="1">
      <c r="A53" s="1172" t="s">
        <v>1217</v>
      </c>
      <c r="B53" s="1173"/>
      <c r="C53" s="1173"/>
      <c r="D53" s="1173"/>
      <c r="E53" s="1173"/>
      <c r="F53" s="1174"/>
      <c r="N53" s="66"/>
    </row>
    <row r="54" spans="1:14" ht="34.5" thickBot="1">
      <c r="A54" s="1207" t="s">
        <v>1218</v>
      </c>
      <c r="B54" s="1208"/>
      <c r="C54" s="1208"/>
      <c r="D54" s="1208"/>
      <c r="E54" s="1208"/>
      <c r="F54" s="1209"/>
      <c r="N54" s="66"/>
    </row>
    <row r="55" spans="1:14" ht="34.5" thickBot="1">
      <c r="A55" s="1366" t="s">
        <v>1820</v>
      </c>
      <c r="B55" s="1367"/>
      <c r="C55" s="1367"/>
      <c r="D55" s="1367"/>
      <c r="E55" s="1367"/>
      <c r="F55" s="1368"/>
      <c r="N55" s="66"/>
    </row>
    <row r="56" spans="1:14" ht="34.5" thickBot="1">
      <c r="A56" s="1366" t="s">
        <v>1821</v>
      </c>
      <c r="B56" s="1367"/>
      <c r="C56" s="1367"/>
      <c r="D56" s="1367"/>
      <c r="E56" s="1367"/>
      <c r="F56" s="1368"/>
      <c r="N56" s="66"/>
    </row>
    <row r="57" spans="1:14" ht="34.5" thickBot="1">
      <c r="A57" s="1369" t="s">
        <v>2166</v>
      </c>
      <c r="B57" s="1370"/>
      <c r="C57" s="1370"/>
      <c r="D57" s="1370"/>
      <c r="E57" s="1370"/>
      <c r="F57" s="1371"/>
      <c r="N57" s="66"/>
    </row>
    <row r="58" spans="1:14" ht="34.5" thickBot="1">
      <c r="A58" s="1363" t="s">
        <v>1822</v>
      </c>
      <c r="B58" s="1364"/>
      <c r="C58" s="1364"/>
      <c r="D58" s="1364"/>
      <c r="E58" s="1364"/>
      <c r="F58" s="1365"/>
      <c r="N58" s="66"/>
    </row>
    <row r="59" spans="1:14" ht="34.5" thickBot="1">
      <c r="A59" s="1363" t="s">
        <v>1823</v>
      </c>
      <c r="B59" s="1364"/>
      <c r="C59" s="1364"/>
      <c r="D59" s="1364"/>
      <c r="E59" s="1364"/>
      <c r="F59" s="1365"/>
      <c r="N59" s="66"/>
    </row>
    <row r="60" spans="1:14" ht="34.5" thickBot="1">
      <c r="A60" s="1363" t="s">
        <v>1824</v>
      </c>
      <c r="B60" s="1364"/>
      <c r="C60" s="1364"/>
      <c r="D60" s="1364"/>
      <c r="E60" s="1364"/>
      <c r="F60" s="1365"/>
      <c r="N60" s="66"/>
    </row>
    <row r="61" spans="1:14" ht="34.5" thickBot="1">
      <c r="A61" s="1363" t="s">
        <v>1825</v>
      </c>
      <c r="B61" s="1364"/>
      <c r="C61" s="1364"/>
      <c r="D61" s="1364"/>
      <c r="E61" s="1364"/>
      <c r="F61" s="1365"/>
      <c r="N61" s="66"/>
    </row>
    <row r="62" spans="1:14" ht="34.5" thickBot="1">
      <c r="A62" s="1219" t="s">
        <v>1222</v>
      </c>
      <c r="B62" s="1220"/>
      <c r="C62" s="1220"/>
      <c r="D62" s="1220"/>
      <c r="E62" s="1221"/>
      <c r="F62" s="296"/>
      <c r="N62" s="66"/>
    </row>
    <row r="63" spans="1:14" ht="34.5" thickBot="1">
      <c r="A63" s="551" t="s">
        <v>1223</v>
      </c>
      <c r="B63" s="430"/>
      <c r="C63" s="430"/>
      <c r="D63" s="430"/>
      <c r="E63" s="430"/>
      <c r="F63" s="299"/>
      <c r="N63" s="66"/>
    </row>
    <row r="64" spans="1:14" ht="33.75">
      <c r="A64" s="871">
        <v>43466</v>
      </c>
      <c r="B64" s="1360"/>
      <c r="C64" s="1361"/>
      <c r="D64" s="1361"/>
      <c r="E64" s="1361"/>
      <c r="F64" s="1362"/>
      <c r="N64" s="66"/>
    </row>
    <row r="65" spans="1:14" ht="33.75">
      <c r="A65" s="871">
        <v>43497</v>
      </c>
      <c r="B65" s="1355"/>
      <c r="C65" s="1356"/>
      <c r="D65" s="1356"/>
      <c r="E65" s="1356"/>
      <c r="F65" s="1357"/>
      <c r="N65" s="66"/>
    </row>
    <row r="66" spans="1:14" ht="33.75">
      <c r="A66" s="871">
        <v>43525</v>
      </c>
      <c r="B66" s="1355"/>
      <c r="C66" s="1356"/>
      <c r="D66" s="1356"/>
      <c r="E66" s="1356"/>
      <c r="F66" s="1357"/>
      <c r="N66" s="66"/>
    </row>
    <row r="67" spans="1:14" ht="33.75">
      <c r="A67" s="871">
        <v>43556</v>
      </c>
      <c r="B67" s="1355"/>
      <c r="C67" s="1356"/>
      <c r="D67" s="1356"/>
      <c r="E67" s="1356"/>
      <c r="F67" s="1357"/>
      <c r="N67" s="66"/>
    </row>
    <row r="68" spans="1:14" ht="33.75">
      <c r="A68" s="871">
        <v>43586</v>
      </c>
      <c r="B68" s="1355"/>
      <c r="C68" s="1356"/>
      <c r="D68" s="1356"/>
      <c r="E68" s="1356"/>
      <c r="F68" s="1357"/>
      <c r="N68" s="66"/>
    </row>
    <row r="69" spans="1:14" ht="40.5" customHeight="1">
      <c r="A69" s="871">
        <v>43617</v>
      </c>
      <c r="B69" s="1355" t="s">
        <v>2276</v>
      </c>
      <c r="C69" s="1356"/>
      <c r="D69" s="1356"/>
      <c r="E69" s="1356"/>
      <c r="F69" s="1357"/>
      <c r="N69" s="66"/>
    </row>
    <row r="70" spans="1:14" ht="44.25" customHeight="1">
      <c r="A70" s="871">
        <v>43647</v>
      </c>
      <c r="B70" s="1355" t="s">
        <v>1826</v>
      </c>
      <c r="C70" s="1356"/>
      <c r="D70" s="1356"/>
      <c r="E70" s="1356"/>
      <c r="F70" s="1357"/>
      <c r="N70" s="66"/>
    </row>
    <row r="71" spans="1:14" ht="40.5" customHeight="1">
      <c r="A71" s="871">
        <v>43678</v>
      </c>
      <c r="B71" s="1355" t="s">
        <v>1827</v>
      </c>
      <c r="C71" s="1356"/>
      <c r="D71" s="1356"/>
      <c r="E71" s="1356"/>
      <c r="F71" s="1357"/>
      <c r="N71" s="66"/>
    </row>
    <row r="72" spans="1:14" ht="33.75">
      <c r="A72" s="871">
        <v>43709</v>
      </c>
      <c r="B72" s="1355" t="s">
        <v>1828</v>
      </c>
      <c r="C72" s="1356"/>
      <c r="D72" s="1356"/>
      <c r="E72" s="1356"/>
      <c r="F72" s="1357"/>
      <c r="N72" s="66"/>
    </row>
    <row r="73" spans="1:14" ht="41.25" customHeight="1">
      <c r="A73" s="871">
        <v>43739</v>
      </c>
      <c r="B73" s="1352" t="s">
        <v>1829</v>
      </c>
      <c r="C73" s="1353"/>
      <c r="D73" s="1353"/>
      <c r="E73" s="1353"/>
      <c r="F73" s="1354"/>
      <c r="N73" s="66"/>
    </row>
    <row r="74" spans="1:14" ht="33.75">
      <c r="A74" s="871">
        <v>43770</v>
      </c>
      <c r="B74" s="1352" t="s">
        <v>1830</v>
      </c>
      <c r="C74" s="1353"/>
      <c r="D74" s="1353"/>
      <c r="E74" s="1353"/>
      <c r="F74" s="1354"/>
      <c r="N74" s="66"/>
    </row>
    <row r="75" spans="1:14" ht="33.75">
      <c r="A75" s="871">
        <v>43800</v>
      </c>
      <c r="B75" s="1355"/>
      <c r="C75" s="1356"/>
      <c r="D75" s="1356"/>
      <c r="E75" s="1356"/>
      <c r="F75" s="1357"/>
      <c r="N75" s="66"/>
    </row>
    <row r="76" spans="1:14" ht="34.5" thickBot="1">
      <c r="A76" s="1206" t="s">
        <v>1224</v>
      </c>
      <c r="B76" s="1242"/>
      <c r="C76" s="1242"/>
      <c r="D76" s="1242"/>
      <c r="E76" s="1242"/>
      <c r="F76" s="1358"/>
      <c r="N76" s="66"/>
    </row>
    <row r="77" spans="1:14" ht="34.5" thickBot="1">
      <c r="A77" s="1207" t="s">
        <v>1225</v>
      </c>
      <c r="B77" s="1208"/>
      <c r="C77" s="1208"/>
      <c r="D77" s="1208"/>
      <c r="E77" s="1208"/>
      <c r="F77" s="1209"/>
      <c r="N77" s="66"/>
    </row>
    <row r="78" spans="1:14" ht="34.5" thickBot="1">
      <c r="A78" s="1359" t="s">
        <v>1831</v>
      </c>
      <c r="B78" s="1359"/>
      <c r="C78" s="1359"/>
      <c r="D78" s="1349" t="s">
        <v>1832</v>
      </c>
      <c r="E78" s="1350"/>
      <c r="F78" s="1351"/>
      <c r="N78" s="66"/>
    </row>
    <row r="79" spans="1:14" ht="34.5" thickBot="1">
      <c r="A79" s="1349" t="s">
        <v>1833</v>
      </c>
      <c r="B79" s="1350"/>
      <c r="C79" s="1351"/>
      <c r="D79" s="1349"/>
      <c r="E79" s="1350"/>
      <c r="F79" s="1351"/>
      <c r="N79" s="66"/>
    </row>
    <row r="80" spans="1:14" ht="34.5" thickBot="1">
      <c r="A80" s="1172" t="s">
        <v>1229</v>
      </c>
      <c r="B80" s="1173"/>
      <c r="C80" s="1173"/>
      <c r="D80" s="1173"/>
      <c r="E80" s="1173"/>
      <c r="F80" s="1174"/>
      <c r="N80" s="66"/>
    </row>
    <row r="81" spans="1:14" ht="34.5" thickBot="1">
      <c r="A81" s="1207" t="s">
        <v>1230</v>
      </c>
      <c r="B81" s="1208"/>
      <c r="C81" s="1208"/>
      <c r="D81" s="1208"/>
      <c r="E81" s="1208"/>
      <c r="F81" s="1209"/>
      <c r="N81" s="66"/>
    </row>
    <row r="82" spans="1:14" ht="34.5" thickBot="1">
      <c r="A82" s="1298" t="s">
        <v>2160</v>
      </c>
      <c r="B82" s="1299"/>
      <c r="C82" s="1300"/>
      <c r="D82" s="866" t="s">
        <v>1470</v>
      </c>
      <c r="E82" s="521"/>
      <c r="F82" s="522"/>
      <c r="N82" s="66"/>
    </row>
    <row r="83" spans="1:14" ht="34.5" thickBot="1">
      <c r="A83" s="1172" t="s">
        <v>1233</v>
      </c>
      <c r="B83" s="1173"/>
      <c r="C83" s="1173"/>
      <c r="D83" s="1173"/>
      <c r="E83" s="1173"/>
      <c r="F83" s="1174"/>
      <c r="N83" s="66"/>
    </row>
    <row r="84" spans="1:14" ht="34.5" thickBot="1">
      <c r="A84" s="1347" t="s">
        <v>1234</v>
      </c>
      <c r="B84" s="1348"/>
      <c r="C84" s="1348"/>
      <c r="D84" s="1348"/>
      <c r="E84" s="1348"/>
      <c r="F84" s="315"/>
      <c r="N84" s="66"/>
    </row>
    <row r="85" spans="1:14" ht="34.5" thickBot="1">
      <c r="A85" s="1320" t="s">
        <v>1235</v>
      </c>
      <c r="B85" s="1321"/>
      <c r="C85" s="1322"/>
      <c r="D85" s="1320" t="s">
        <v>1236</v>
      </c>
      <c r="E85" s="1321"/>
      <c r="F85" s="1322"/>
      <c r="N85" s="66"/>
    </row>
    <row r="86" spans="1:14" ht="34.5" thickBot="1">
      <c r="A86" s="1312" t="s">
        <v>1237</v>
      </c>
      <c r="B86" s="1313"/>
      <c r="C86" s="1313"/>
      <c r="D86" s="1312" t="s">
        <v>1238</v>
      </c>
      <c r="E86" s="1313"/>
      <c r="F86" s="1314"/>
      <c r="N86" s="66"/>
    </row>
    <row r="87" spans="1:14" ht="34.5" thickBot="1">
      <c r="A87" s="304" t="s">
        <v>1239</v>
      </c>
      <c r="B87" s="305" t="s">
        <v>1240</v>
      </c>
      <c r="C87" s="1315" t="s">
        <v>1241</v>
      </c>
      <c r="D87" s="304" t="s">
        <v>1239</v>
      </c>
      <c r="E87" s="305" t="s">
        <v>1240</v>
      </c>
      <c r="F87" s="1315" t="s">
        <v>1242</v>
      </c>
      <c r="N87" s="66"/>
    </row>
    <row r="88" spans="1:14" ht="34.5" thickBot="1">
      <c r="A88" s="304" t="s">
        <v>1243</v>
      </c>
      <c r="B88" s="305" t="s">
        <v>1243</v>
      </c>
      <c r="C88" s="1316"/>
      <c r="D88" s="304" t="s">
        <v>1244</v>
      </c>
      <c r="E88" s="305" t="s">
        <v>1244</v>
      </c>
      <c r="F88" s="1316"/>
      <c r="N88" s="66"/>
    </row>
    <row r="89" spans="1:14" ht="34.5" thickBot="1">
      <c r="A89" s="400">
        <f>'[4]Rel. Gestão'!BJ14</f>
        <v>0</v>
      </c>
      <c r="B89" s="400">
        <f>'[4]Rel. Gestão'!BL14</f>
        <v>0</v>
      </c>
      <c r="C89" s="307">
        <f>'[4]Rel. Gestão'!BN14</f>
        <v>0</v>
      </c>
      <c r="D89" s="402">
        <f>'[4]Rel. Gestão'!BO14</f>
        <v>0</v>
      </c>
      <c r="E89" s="402"/>
      <c r="F89" s="403"/>
      <c r="N89" s="66"/>
    </row>
    <row r="90" spans="1:14" ht="34.5" thickBot="1">
      <c r="A90" s="569"/>
      <c r="B90" s="406"/>
      <c r="C90" s="570"/>
      <c r="D90" s="570"/>
      <c r="E90" s="570"/>
      <c r="F90" s="312"/>
      <c r="N90" s="66"/>
    </row>
    <row r="91" spans="1:14" ht="34.5" thickBot="1">
      <c r="A91" s="1189" t="s">
        <v>1245</v>
      </c>
      <c r="B91" s="1190"/>
      <c r="C91" s="1190"/>
      <c r="D91" s="1190"/>
      <c r="E91" s="1190"/>
      <c r="F91" s="1191"/>
      <c r="N91" s="66"/>
    </row>
    <row r="92" spans="1:14" ht="34.5" thickBot="1">
      <c r="A92" s="1192" t="s">
        <v>1246</v>
      </c>
      <c r="B92" s="1193"/>
      <c r="C92" s="1192" t="s">
        <v>1247</v>
      </c>
      <c r="D92" s="1193"/>
      <c r="E92" s="1192" t="s">
        <v>1248</v>
      </c>
      <c r="F92" s="1194"/>
      <c r="N92" s="66"/>
    </row>
    <row r="93" spans="1:14" ht="34.5" thickBot="1">
      <c r="A93" s="1181"/>
      <c r="B93" s="1182"/>
      <c r="C93" s="1181"/>
      <c r="D93" s="1182"/>
      <c r="E93" s="1181"/>
      <c r="F93" s="1182"/>
      <c r="N93" s="66"/>
    </row>
    <row r="94" spans="1:14" ht="34.5" thickBot="1">
      <c r="A94" s="162"/>
      <c r="B94" s="162"/>
      <c r="C94" s="406"/>
      <c r="D94" s="406"/>
      <c r="E94" s="406"/>
      <c r="F94" s="406"/>
      <c r="N94" s="66"/>
    </row>
    <row r="95" spans="1:14" ht="34.5" thickBot="1">
      <c r="A95" s="1183" t="s">
        <v>1249</v>
      </c>
      <c r="B95" s="1184"/>
      <c r="C95" s="1184"/>
      <c r="D95" s="1184"/>
      <c r="E95" s="1184"/>
      <c r="F95" s="1185"/>
      <c r="N95" s="66"/>
    </row>
    <row r="96" spans="1:14" ht="34.5" thickBot="1">
      <c r="A96" s="1186"/>
      <c r="B96" s="1187"/>
      <c r="C96" s="1187"/>
      <c r="D96" s="1187"/>
      <c r="E96" s="1187"/>
      <c r="F96" s="1188"/>
      <c r="N96" s="66"/>
    </row>
    <row r="97" spans="1:14" ht="33.75">
      <c r="A97" s="314" t="s">
        <v>1802</v>
      </c>
      <c r="B97" s="312"/>
      <c r="C97" s="312"/>
      <c r="D97" s="312"/>
      <c r="E97" s="312"/>
      <c r="F97" s="315"/>
      <c r="N97" s="66"/>
    </row>
    <row r="98" spans="1:14" ht="33.75">
      <c r="A98" s="314" t="s">
        <v>1803</v>
      </c>
      <c r="B98" s="312"/>
      <c r="C98" s="312"/>
      <c r="D98" s="312"/>
      <c r="E98" s="312"/>
      <c r="F98" s="315"/>
      <c r="N98" s="66"/>
    </row>
    <row r="99" spans="1:14" ht="33.75">
      <c r="A99" s="314" t="s">
        <v>1804</v>
      </c>
      <c r="B99" s="312"/>
      <c r="C99" s="312"/>
      <c r="D99" s="312"/>
      <c r="E99" s="312"/>
      <c r="F99" s="315"/>
      <c r="N99" s="66"/>
    </row>
    <row r="100" spans="1:14" ht="34.5" thickBot="1">
      <c r="A100" s="314" t="s">
        <v>1312</v>
      </c>
      <c r="B100" s="312"/>
      <c r="C100" s="312"/>
      <c r="D100" s="312"/>
      <c r="E100" s="312"/>
      <c r="F100" s="315"/>
      <c r="N100" s="66"/>
    </row>
    <row r="101" spans="1:14" ht="34.5" thickBot="1">
      <c r="A101" s="1172" t="s">
        <v>1250</v>
      </c>
      <c r="B101" s="1173"/>
      <c r="C101" s="1173"/>
      <c r="D101" s="1173"/>
      <c r="E101" s="1173"/>
      <c r="F101" s="1174"/>
      <c r="N101" s="66"/>
    </row>
    <row r="102" spans="1:14" ht="34.5" thickBot="1">
      <c r="A102" s="1175" t="s">
        <v>1251</v>
      </c>
      <c r="B102" s="1176"/>
      <c r="C102" s="1177"/>
      <c r="D102" s="316" t="s">
        <v>1252</v>
      </c>
      <c r="E102" s="317" t="s">
        <v>1253</v>
      </c>
      <c r="F102" s="318" t="s">
        <v>1254</v>
      </c>
      <c r="N102" s="66"/>
    </row>
    <row r="103" spans="1:14" ht="42" customHeight="1" thickBot="1">
      <c r="A103" s="1169" t="s">
        <v>1052</v>
      </c>
      <c r="B103" s="1170"/>
      <c r="C103" s="1171"/>
      <c r="D103" s="625" t="s">
        <v>1178</v>
      </c>
      <c r="E103" s="703"/>
      <c r="F103" s="418"/>
      <c r="N103" s="66"/>
    </row>
    <row r="104" spans="1:14" ht="42" customHeight="1" thickBot="1">
      <c r="A104" s="1169" t="s">
        <v>578</v>
      </c>
      <c r="B104" s="1170"/>
      <c r="C104" s="1171"/>
      <c r="D104" s="625" t="s">
        <v>1314</v>
      </c>
      <c r="E104" s="703"/>
      <c r="F104" s="418"/>
      <c r="N104" s="66"/>
    </row>
    <row r="105" spans="1:14" ht="39.75" customHeight="1" thickBot="1">
      <c r="A105" s="1169" t="s">
        <v>1805</v>
      </c>
      <c r="B105" s="1170" t="s">
        <v>1806</v>
      </c>
      <c r="C105" s="1171"/>
      <c r="D105" s="625" t="s">
        <v>1392</v>
      </c>
      <c r="E105" s="703"/>
      <c r="F105" s="418"/>
      <c r="N105" s="66"/>
    </row>
    <row r="106" spans="1:14" ht="46.5" customHeight="1" thickBot="1">
      <c r="A106" s="1169" t="s">
        <v>1807</v>
      </c>
      <c r="B106" s="1170"/>
      <c r="C106" s="1171"/>
      <c r="D106" s="625" t="s">
        <v>1258</v>
      </c>
      <c r="E106" s="703"/>
      <c r="F106" s="418"/>
      <c r="N106" s="66"/>
    </row>
    <row r="107" spans="1:14" ht="42" customHeight="1" thickBot="1">
      <c r="A107" s="1169" t="s">
        <v>816</v>
      </c>
      <c r="B107" s="1170"/>
      <c r="C107" s="1171"/>
      <c r="D107" s="625" t="s">
        <v>1259</v>
      </c>
      <c r="E107" s="703"/>
      <c r="F107" s="418"/>
      <c r="N107" s="66"/>
    </row>
    <row r="108" spans="1:14" ht="45" customHeight="1" thickBot="1">
      <c r="A108" s="1169" t="s">
        <v>856</v>
      </c>
      <c r="B108" s="1170"/>
      <c r="C108" s="1171"/>
      <c r="D108" s="625" t="s">
        <v>1260</v>
      </c>
      <c r="E108" s="703"/>
      <c r="F108" s="418"/>
      <c r="N108" s="66"/>
    </row>
    <row r="109" spans="1:14" ht="34.5" thickBot="1">
      <c r="A109" s="1172" t="s">
        <v>1261</v>
      </c>
      <c r="B109" s="1173"/>
      <c r="C109" s="1173"/>
      <c r="D109" s="1173"/>
      <c r="E109" s="1173"/>
      <c r="F109" s="1174"/>
      <c r="N109" s="66"/>
    </row>
    <row r="110" spans="1:14" ht="34.5" thickBot="1">
      <c r="A110" s="1301" t="s">
        <v>1262</v>
      </c>
      <c r="B110" s="1302"/>
      <c r="C110" s="1302"/>
      <c r="D110" s="1302"/>
      <c r="E110" s="1302"/>
      <c r="F110" s="1303"/>
      <c r="N110" s="66"/>
    </row>
    <row r="111" spans="1:14" ht="34.5" thickBot="1">
      <c r="A111" s="1301" t="s">
        <v>2153</v>
      </c>
      <c r="B111" s="1302"/>
      <c r="C111" s="1302"/>
      <c r="D111" s="1302"/>
      <c r="E111" s="1302"/>
      <c r="F111" s="1303"/>
      <c r="N111" s="66"/>
    </row>
    <row r="112" spans="1:14" ht="34.5" thickBot="1">
      <c r="A112" s="1301" t="s">
        <v>2159</v>
      </c>
      <c r="B112" s="1302"/>
      <c r="C112" s="1302"/>
      <c r="D112" s="1302"/>
      <c r="E112" s="1302"/>
      <c r="F112" s="1303"/>
      <c r="N112" s="66"/>
    </row>
    <row r="113" spans="1:14" ht="34.5" thickBot="1">
      <c r="A113" s="1301" t="s">
        <v>1263</v>
      </c>
      <c r="B113" s="1302"/>
      <c r="C113" s="1302"/>
      <c r="D113" s="1302"/>
      <c r="E113" s="1302"/>
      <c r="F113" s="1303"/>
      <c r="N113" s="66"/>
    </row>
    <row r="114" spans="1:14" ht="34.5" thickBot="1">
      <c r="A114" s="1301" t="s">
        <v>1264</v>
      </c>
      <c r="B114" s="1302"/>
      <c r="C114" s="1302"/>
      <c r="D114" s="1302"/>
      <c r="E114" s="1302"/>
      <c r="F114" s="1303"/>
      <c r="N114" s="66"/>
    </row>
    <row r="115" spans="1:14" ht="33.75">
      <c r="N115" s="66"/>
    </row>
    <row r="116" spans="1:14" ht="33.75">
      <c r="A116" s="876" t="s">
        <v>2161</v>
      </c>
      <c r="B116" s="323"/>
      <c r="C116" s="323"/>
      <c r="N116" s="66"/>
    </row>
    <row r="117" spans="1:14" ht="33.75">
      <c r="A117" s="842" t="s">
        <v>1113</v>
      </c>
      <c r="B117" s="843" t="s">
        <v>1265</v>
      </c>
      <c r="C117" s="843" t="s">
        <v>1266</v>
      </c>
      <c r="N117" s="66"/>
    </row>
    <row r="118" spans="1:14" ht="33.75">
      <c r="A118" s="844" t="s">
        <v>1267</v>
      </c>
      <c r="B118" s="845" t="s">
        <v>24</v>
      </c>
      <c r="C118" s="845" t="s">
        <v>1268</v>
      </c>
      <c r="N118" s="66"/>
    </row>
    <row r="119" spans="1:14" ht="48" customHeight="1">
      <c r="A119" s="859" t="s">
        <v>2162</v>
      </c>
      <c r="B119" s="873">
        <v>7</v>
      </c>
      <c r="C119" s="873">
        <v>1</v>
      </c>
      <c r="N119" s="66"/>
    </row>
    <row r="120" spans="1:14" ht="50.25" customHeight="1">
      <c r="A120" s="859" t="s">
        <v>2163</v>
      </c>
      <c r="B120" s="873">
        <v>7</v>
      </c>
      <c r="C120" s="873">
        <v>1</v>
      </c>
      <c r="N120" s="66"/>
    </row>
    <row r="121" spans="1:14" ht="40.5" customHeight="1">
      <c r="A121" s="874" t="s">
        <v>2162</v>
      </c>
      <c r="B121" s="873">
        <v>8</v>
      </c>
      <c r="C121" s="873">
        <v>1</v>
      </c>
      <c r="N121" s="66"/>
    </row>
    <row r="122" spans="1:14" ht="50.25" customHeight="1">
      <c r="A122" s="859" t="s">
        <v>2163</v>
      </c>
      <c r="B122" s="873">
        <v>8</v>
      </c>
      <c r="C122" s="873">
        <v>1</v>
      </c>
      <c r="N122" s="66"/>
    </row>
    <row r="123" spans="1:14" ht="38.25" customHeight="1">
      <c r="A123" s="859" t="s">
        <v>2164</v>
      </c>
      <c r="B123" s="875">
        <v>9</v>
      </c>
      <c r="C123" s="875">
        <v>1</v>
      </c>
      <c r="N123" s="66"/>
    </row>
    <row r="124" spans="1:14" ht="53.25" customHeight="1">
      <c r="A124" s="859" t="s">
        <v>2165</v>
      </c>
      <c r="B124" s="875">
        <v>10</v>
      </c>
      <c r="C124" s="875">
        <v>1</v>
      </c>
      <c r="N124" s="66"/>
    </row>
    <row r="125" spans="1:14" ht="54.75" customHeight="1">
      <c r="A125" s="859" t="s">
        <v>2163</v>
      </c>
      <c r="B125" s="875">
        <v>10</v>
      </c>
      <c r="C125" s="875">
        <v>1</v>
      </c>
      <c r="N125" s="66"/>
    </row>
    <row r="126" spans="1:14" ht="102" customHeight="1">
      <c r="A126" s="859" t="s">
        <v>1830</v>
      </c>
      <c r="B126" s="873">
        <v>11</v>
      </c>
      <c r="C126" s="873">
        <v>1</v>
      </c>
      <c r="N126" s="66"/>
    </row>
    <row r="127" spans="1:14" ht="33.75">
      <c r="N127" s="66"/>
    </row>
    <row r="128" spans="1:14" ht="33.75">
      <c r="N128" s="66"/>
    </row>
    <row r="129" spans="1:22" ht="33.75">
      <c r="N129" s="66"/>
    </row>
    <row r="130" spans="1:22" ht="33.75">
      <c r="N130" s="66"/>
    </row>
    <row r="131" spans="1:22" ht="33.75">
      <c r="N131" s="66"/>
    </row>
    <row r="132" spans="1:22" ht="33.75">
      <c r="N132" s="66"/>
    </row>
    <row r="133" spans="1:22" ht="33.75">
      <c r="N133" s="66"/>
    </row>
    <row r="134" spans="1:22" ht="33.75">
      <c r="N134" s="66"/>
    </row>
    <row r="135" spans="1:22" ht="33.75">
      <c r="N135" s="66"/>
    </row>
    <row r="136" spans="1:22" ht="33.75">
      <c r="N136" s="66"/>
    </row>
    <row r="137" spans="1:22" ht="33.75">
      <c r="N137" s="66"/>
    </row>
    <row r="138" spans="1:22" ht="33.75">
      <c r="N138" s="66"/>
    </row>
    <row r="139" spans="1:22" ht="33.75">
      <c r="N139" s="66"/>
    </row>
    <row r="140" spans="1:22" ht="33.75">
      <c r="N140" s="66"/>
    </row>
    <row r="141" spans="1:22" ht="33.75">
      <c r="N141" s="66"/>
    </row>
    <row r="142" spans="1:22" ht="39" customHeight="1"/>
    <row r="143" spans="1:22" ht="31.5" customHeight="1">
      <c r="A143" s="993" t="s">
        <v>363</v>
      </c>
      <c r="B143" s="993"/>
      <c r="C143" s="993"/>
      <c r="D143" s="993"/>
      <c r="E143" s="993"/>
      <c r="F143" s="993"/>
      <c r="G143" s="993"/>
      <c r="H143" s="993"/>
      <c r="I143" s="993"/>
      <c r="J143" s="993"/>
      <c r="K143" s="993"/>
      <c r="L143" s="993"/>
      <c r="M143" s="993"/>
      <c r="N143" s="993"/>
      <c r="O143" s="993"/>
      <c r="P143" s="993"/>
      <c r="Q143" s="993"/>
      <c r="R143" s="993"/>
      <c r="S143" s="993"/>
      <c r="T143" s="993"/>
      <c r="U143" s="993"/>
      <c r="V143" s="993"/>
    </row>
    <row r="144" spans="1:22">
      <c r="A144" s="994" t="s">
        <v>1154</v>
      </c>
      <c r="B144" s="994"/>
      <c r="C144" s="994"/>
      <c r="D144" s="994"/>
      <c r="E144" s="994"/>
      <c r="F144" s="994"/>
      <c r="G144" s="994"/>
      <c r="H144" s="994"/>
      <c r="I144" s="994"/>
      <c r="J144" s="994"/>
      <c r="K144" s="994"/>
      <c r="L144" s="994"/>
      <c r="M144" s="994"/>
      <c r="N144" s="994"/>
      <c r="O144" s="994"/>
      <c r="P144" s="994"/>
      <c r="Q144" s="994"/>
      <c r="R144" s="994"/>
      <c r="S144" s="994"/>
      <c r="T144" s="994"/>
      <c r="U144" s="994"/>
      <c r="V144" s="994"/>
    </row>
    <row r="145" spans="1:22" ht="45" customHeight="1">
      <c r="A145" s="995" t="s">
        <v>0</v>
      </c>
      <c r="B145" s="996"/>
      <c r="C145" s="996"/>
      <c r="D145" s="996"/>
      <c r="E145" s="996"/>
      <c r="F145" s="996"/>
      <c r="G145" s="996"/>
      <c r="H145" s="996"/>
      <c r="I145" s="997"/>
      <c r="J145" s="1038" t="s">
        <v>577</v>
      </c>
      <c r="K145" s="1038"/>
      <c r="L145" s="1038"/>
      <c r="M145" s="1038"/>
      <c r="N145" s="1038"/>
      <c r="O145" s="1038"/>
      <c r="P145" s="1038"/>
      <c r="Q145" s="1038"/>
      <c r="R145" s="1038"/>
      <c r="S145" s="1038"/>
      <c r="T145" s="1038"/>
      <c r="U145" s="1038"/>
      <c r="V145" s="1038"/>
    </row>
    <row r="146" spans="1:22" ht="45" customHeight="1">
      <c r="A146" s="995" t="s">
        <v>1</v>
      </c>
      <c r="B146" s="996"/>
      <c r="C146" s="996"/>
      <c r="D146" s="996"/>
      <c r="E146" s="996"/>
      <c r="F146" s="996"/>
      <c r="G146" s="996"/>
      <c r="H146" s="996"/>
      <c r="I146" s="997"/>
      <c r="J146" s="1038" t="s">
        <v>578</v>
      </c>
      <c r="K146" s="1038"/>
      <c r="L146" s="1038"/>
      <c r="M146" s="1038"/>
      <c r="N146" s="1038"/>
      <c r="O146" s="1038"/>
      <c r="P146" s="1038"/>
      <c r="Q146" s="1038"/>
      <c r="R146" s="1038"/>
      <c r="S146" s="1038"/>
      <c r="T146" s="1038"/>
      <c r="U146" s="1038"/>
      <c r="V146" s="1038"/>
    </row>
    <row r="147" spans="1:22" ht="45" customHeight="1">
      <c r="A147" s="995" t="s">
        <v>2</v>
      </c>
      <c r="B147" s="996"/>
      <c r="C147" s="996"/>
      <c r="D147" s="996"/>
      <c r="E147" s="996"/>
      <c r="F147" s="996"/>
      <c r="G147" s="996"/>
      <c r="H147" s="996"/>
      <c r="I147" s="997"/>
      <c r="J147" s="1038" t="s">
        <v>58</v>
      </c>
      <c r="K147" s="1038"/>
      <c r="L147" s="1038"/>
      <c r="M147" s="1038"/>
      <c r="N147" s="1038"/>
      <c r="O147" s="1038"/>
      <c r="P147" s="1038"/>
      <c r="Q147" s="1038"/>
      <c r="R147" s="1038"/>
      <c r="S147" s="1038"/>
      <c r="T147" s="1038"/>
      <c r="U147" s="1038"/>
      <c r="V147" s="1038"/>
    </row>
    <row r="148" spans="1:22" ht="45" customHeight="1">
      <c r="A148" s="995" t="s">
        <v>4</v>
      </c>
      <c r="B148" s="996"/>
      <c r="C148" s="996"/>
      <c r="D148" s="996"/>
      <c r="E148" s="996"/>
      <c r="F148" s="996"/>
      <c r="G148" s="996"/>
      <c r="H148" s="996"/>
      <c r="I148" s="997"/>
      <c r="J148" s="1038" t="s">
        <v>604</v>
      </c>
      <c r="K148" s="1038"/>
      <c r="L148" s="1038"/>
      <c r="M148" s="1038"/>
      <c r="N148" s="1038"/>
      <c r="O148" s="1038"/>
      <c r="P148" s="1038"/>
      <c r="Q148" s="1038"/>
      <c r="R148" s="1038"/>
      <c r="S148" s="1038"/>
      <c r="T148" s="1038"/>
      <c r="U148" s="1038"/>
      <c r="V148" s="1038"/>
    </row>
    <row r="149" spans="1:22" ht="150.75" customHeight="1">
      <c r="A149" s="995" t="s">
        <v>5</v>
      </c>
      <c r="B149" s="996"/>
      <c r="C149" s="996"/>
      <c r="D149" s="996"/>
      <c r="E149" s="996"/>
      <c r="F149" s="996"/>
      <c r="G149" s="996"/>
      <c r="H149" s="996"/>
      <c r="I149" s="997"/>
      <c r="J149" s="1038" t="s">
        <v>605</v>
      </c>
      <c r="K149" s="1038"/>
      <c r="L149" s="1038"/>
      <c r="M149" s="1038"/>
      <c r="N149" s="1038"/>
      <c r="O149" s="1038"/>
      <c r="P149" s="1038"/>
      <c r="Q149" s="1038"/>
      <c r="R149" s="1038"/>
      <c r="S149" s="1038"/>
      <c r="T149" s="1038"/>
      <c r="U149" s="1038"/>
      <c r="V149" s="1038"/>
    </row>
    <row r="150" spans="1:22" ht="45" customHeight="1">
      <c r="A150" s="995" t="s">
        <v>6</v>
      </c>
      <c r="B150" s="996"/>
      <c r="C150" s="996"/>
      <c r="D150" s="996"/>
      <c r="E150" s="996"/>
      <c r="F150" s="996"/>
      <c r="G150" s="996"/>
      <c r="H150" s="996"/>
      <c r="I150" s="997"/>
      <c r="J150" s="1038" t="s">
        <v>184</v>
      </c>
      <c r="K150" s="1038"/>
      <c r="L150" s="1038"/>
      <c r="M150" s="1038"/>
      <c r="N150" s="1038"/>
      <c r="O150" s="1038"/>
      <c r="P150" s="1038"/>
      <c r="Q150" s="1038"/>
      <c r="R150" s="1038"/>
      <c r="S150" s="1038"/>
      <c r="T150" s="1038"/>
      <c r="U150" s="1038"/>
      <c r="V150" s="1038"/>
    </row>
    <row r="151" spans="1:22" ht="45" customHeight="1">
      <c r="A151" s="995" t="s">
        <v>8</v>
      </c>
      <c r="B151" s="996"/>
      <c r="C151" s="996"/>
      <c r="D151" s="996"/>
      <c r="E151" s="996"/>
      <c r="F151" s="996"/>
      <c r="G151" s="996"/>
      <c r="H151" s="996"/>
      <c r="I151" s="997"/>
      <c r="J151" s="1038" t="s">
        <v>85</v>
      </c>
      <c r="K151" s="1038"/>
      <c r="L151" s="1038"/>
      <c r="M151" s="1038"/>
      <c r="N151" s="1038"/>
      <c r="O151" s="1038"/>
      <c r="P151" s="1038"/>
      <c r="Q151" s="1038"/>
      <c r="R151" s="1038"/>
      <c r="S151" s="1038"/>
      <c r="T151" s="1038"/>
      <c r="U151" s="1038"/>
      <c r="V151" s="1038"/>
    </row>
    <row r="152" spans="1:22" ht="45" customHeight="1">
      <c r="A152" s="1001" t="s">
        <v>9</v>
      </c>
      <c r="B152" s="1002"/>
      <c r="C152" s="1002"/>
      <c r="D152" s="1002"/>
      <c r="E152" s="1002"/>
      <c r="F152" s="1002"/>
      <c r="G152" s="1002"/>
      <c r="H152" s="1002"/>
      <c r="I152" s="1003"/>
      <c r="J152" s="1050" t="s">
        <v>1090</v>
      </c>
      <c r="K152" s="1050"/>
      <c r="L152" s="1050"/>
      <c r="M152" s="1050"/>
      <c r="N152" s="1050"/>
      <c r="O152" s="1050"/>
      <c r="P152" s="1050"/>
      <c r="Q152" s="1050"/>
      <c r="R152" s="1050"/>
      <c r="S152" s="1050"/>
      <c r="T152" s="1050"/>
      <c r="U152" s="1050"/>
      <c r="V152" s="1050"/>
    </row>
    <row r="153" spans="1:22" s="55" customFormat="1" ht="54" customHeight="1">
      <c r="A153" s="1007"/>
      <c r="B153" s="1007"/>
      <c r="C153" s="1007"/>
      <c r="D153" s="1007"/>
      <c r="E153" s="1007"/>
      <c r="F153" s="1007"/>
      <c r="G153" s="1007"/>
      <c r="H153" s="1007"/>
      <c r="I153" s="1007"/>
      <c r="J153" s="1007"/>
      <c r="K153" s="1007"/>
      <c r="L153" s="1007"/>
      <c r="M153" s="1007"/>
      <c r="N153" s="1007"/>
      <c r="O153" s="1007"/>
      <c r="P153" s="1007"/>
      <c r="Q153" s="1007"/>
      <c r="R153" s="1007"/>
      <c r="S153" s="1007"/>
      <c r="T153" s="1007"/>
      <c r="U153" s="1007"/>
      <c r="V153" s="1007"/>
    </row>
    <row r="154" spans="1:22" ht="60" customHeight="1">
      <c r="A154" s="1008" t="s">
        <v>10</v>
      </c>
      <c r="B154" s="1008" t="s">
        <v>11</v>
      </c>
      <c r="C154" s="1009" t="s">
        <v>12</v>
      </c>
      <c r="D154" s="1010"/>
      <c r="E154" s="1010"/>
      <c r="F154" s="1010"/>
      <c r="G154" s="1010"/>
      <c r="H154" s="1011"/>
      <c r="I154" s="1009" t="s">
        <v>13</v>
      </c>
      <c r="J154" s="1011"/>
      <c r="K154" s="1008" t="s">
        <v>14</v>
      </c>
      <c r="L154" s="1008"/>
      <c r="M154" s="1008"/>
      <c r="N154" s="1008"/>
      <c r="O154" s="1008"/>
      <c r="P154" s="1008"/>
      <c r="Q154" s="1008"/>
      <c r="R154" s="1008"/>
      <c r="S154" s="1008" t="s">
        <v>15</v>
      </c>
      <c r="T154" s="1008"/>
      <c r="U154" s="1012" t="s">
        <v>1169</v>
      </c>
      <c r="V154" s="1008" t="s">
        <v>17</v>
      </c>
    </row>
    <row r="155" spans="1:22" ht="48.75" customHeight="1">
      <c r="A155" s="1008"/>
      <c r="B155" s="1008"/>
      <c r="C155" s="1008" t="s">
        <v>18</v>
      </c>
      <c r="D155" s="1024" t="s">
        <v>19</v>
      </c>
      <c r="E155" s="1024" t="s">
        <v>20</v>
      </c>
      <c r="F155" s="1008" t="s">
        <v>21</v>
      </c>
      <c r="G155" s="1024" t="s">
        <v>22</v>
      </c>
      <c r="H155" s="1024" t="s">
        <v>23</v>
      </c>
      <c r="I155" s="1008" t="s">
        <v>24</v>
      </c>
      <c r="J155" s="1008" t="s">
        <v>25</v>
      </c>
      <c r="K155" s="1008" t="s">
        <v>27</v>
      </c>
      <c r="L155" s="1019" t="s">
        <v>1170</v>
      </c>
      <c r="M155" s="1021" t="s">
        <v>26</v>
      </c>
      <c r="N155" s="1022"/>
      <c r="O155" s="1023"/>
      <c r="P155" s="1021" t="s">
        <v>54</v>
      </c>
      <c r="Q155" s="1022"/>
      <c r="R155" s="1023"/>
      <c r="S155" s="1008" t="s">
        <v>1167</v>
      </c>
      <c r="T155" s="1008" t="s">
        <v>1168</v>
      </c>
      <c r="U155" s="1012"/>
      <c r="V155" s="1008"/>
    </row>
    <row r="156" spans="1:22" ht="79.900000000000006" customHeight="1">
      <c r="A156" s="1008"/>
      <c r="B156" s="1008"/>
      <c r="C156" s="1008"/>
      <c r="D156" s="1025"/>
      <c r="E156" s="1025"/>
      <c r="F156" s="1008"/>
      <c r="G156" s="1026"/>
      <c r="H156" s="1026"/>
      <c r="I156" s="1008"/>
      <c r="J156" s="1008"/>
      <c r="K156" s="1008"/>
      <c r="L156" s="1020"/>
      <c r="M156" s="150" t="s">
        <v>30</v>
      </c>
      <c r="N156" s="150" t="s">
        <v>31</v>
      </c>
      <c r="O156" s="150" t="s">
        <v>32</v>
      </c>
      <c r="P156" s="150" t="s">
        <v>1171</v>
      </c>
      <c r="Q156" s="150" t="s">
        <v>1172</v>
      </c>
      <c r="R156" s="150" t="s">
        <v>1173</v>
      </c>
      <c r="S156" s="1008"/>
      <c r="T156" s="1008"/>
      <c r="U156" s="1012"/>
      <c r="V156" s="1008"/>
    </row>
    <row r="157" spans="1:22" ht="208.5" customHeight="1">
      <c r="A157" s="152">
        <v>1</v>
      </c>
      <c r="B157" s="152"/>
      <c r="C157" s="152" t="s">
        <v>606</v>
      </c>
      <c r="D157" s="152" t="s">
        <v>1073</v>
      </c>
      <c r="E157" s="152" t="s">
        <v>607</v>
      </c>
      <c r="F157" s="152" t="s">
        <v>608</v>
      </c>
      <c r="G157" s="152" t="s">
        <v>609</v>
      </c>
      <c r="H157" s="137" t="s">
        <v>578</v>
      </c>
      <c r="I157" s="214">
        <v>43466</v>
      </c>
      <c r="J157" s="214">
        <v>43800</v>
      </c>
      <c r="K157" s="1042">
        <v>54852.34</v>
      </c>
      <c r="L157" s="1042">
        <v>54852.34</v>
      </c>
      <c r="M157" s="10" t="s">
        <v>51</v>
      </c>
      <c r="N157" s="10" t="s">
        <v>51</v>
      </c>
      <c r="O157" s="10" t="s">
        <v>51</v>
      </c>
      <c r="P157" s="1045"/>
      <c r="Q157" s="1045"/>
      <c r="R157" s="1027">
        <f>P157+Q157</f>
        <v>0</v>
      </c>
      <c r="S157" s="1293">
        <f>L157-K157</f>
        <v>0</v>
      </c>
      <c r="T157" s="1293">
        <f>S157/K157*100</f>
        <v>0</v>
      </c>
      <c r="U157" s="1293">
        <f>L157/L162*100</f>
        <v>100</v>
      </c>
      <c r="V157" s="145" t="s">
        <v>578</v>
      </c>
    </row>
    <row r="158" spans="1:22" ht="165.75" customHeight="1">
      <c r="A158" s="152">
        <v>2</v>
      </c>
      <c r="B158" s="152"/>
      <c r="C158" s="152" t="s">
        <v>610</v>
      </c>
      <c r="D158" s="152" t="s">
        <v>611</v>
      </c>
      <c r="E158" s="152" t="s">
        <v>1074</v>
      </c>
      <c r="F158" s="152" t="s">
        <v>612</v>
      </c>
      <c r="G158" s="152" t="s">
        <v>613</v>
      </c>
      <c r="H158" s="137" t="s">
        <v>578</v>
      </c>
      <c r="I158" s="214">
        <v>43466</v>
      </c>
      <c r="J158" s="214">
        <v>43800</v>
      </c>
      <c r="K158" s="1043"/>
      <c r="L158" s="1043"/>
      <c r="M158" s="10" t="s">
        <v>51</v>
      </c>
      <c r="N158" s="10" t="s">
        <v>51</v>
      </c>
      <c r="O158" s="10" t="s">
        <v>51</v>
      </c>
      <c r="P158" s="1046"/>
      <c r="Q158" s="1046"/>
      <c r="R158" s="1028"/>
      <c r="S158" s="1294"/>
      <c r="T158" s="1294"/>
      <c r="U158" s="1294"/>
      <c r="V158" s="145" t="s">
        <v>578</v>
      </c>
    </row>
    <row r="159" spans="1:22" ht="185.25" customHeight="1">
      <c r="A159" s="152">
        <v>3</v>
      </c>
      <c r="B159" s="152"/>
      <c r="C159" s="152" t="s">
        <v>1075</v>
      </c>
      <c r="D159" s="152" t="s">
        <v>1076</v>
      </c>
      <c r="E159" s="152" t="s">
        <v>614</v>
      </c>
      <c r="F159" s="152" t="s">
        <v>615</v>
      </c>
      <c r="G159" s="152" t="s">
        <v>609</v>
      </c>
      <c r="H159" s="137" t="s">
        <v>578</v>
      </c>
      <c r="I159" s="214">
        <v>43466</v>
      </c>
      <c r="J159" s="214">
        <v>43800</v>
      </c>
      <c r="K159" s="1043"/>
      <c r="L159" s="1043"/>
      <c r="M159" s="10" t="s">
        <v>51</v>
      </c>
      <c r="N159" s="10" t="s">
        <v>51</v>
      </c>
      <c r="O159" s="10" t="s">
        <v>51</v>
      </c>
      <c r="P159" s="36"/>
      <c r="Q159" s="36"/>
      <c r="R159" s="37">
        <f t="shared" ref="R159" si="0">P159+Q159</f>
        <v>0</v>
      </c>
      <c r="S159" s="1294"/>
      <c r="T159" s="1294">
        <f t="shared" ref="T159" si="1">IFERROR(S159/K159*100,0)</f>
        <v>0</v>
      </c>
      <c r="U159" s="1294">
        <f>IFERROR(R159/$R$162*100,0)</f>
        <v>0</v>
      </c>
      <c r="V159" s="145" t="s">
        <v>578</v>
      </c>
    </row>
    <row r="160" spans="1:22" ht="140.25" customHeight="1">
      <c r="A160" s="152">
        <v>4</v>
      </c>
      <c r="B160" s="152"/>
      <c r="C160" s="152" t="s">
        <v>616</v>
      </c>
      <c r="D160" s="152" t="s">
        <v>617</v>
      </c>
      <c r="E160" s="152" t="s">
        <v>618</v>
      </c>
      <c r="F160" s="152" t="s">
        <v>619</v>
      </c>
      <c r="G160" s="152" t="s">
        <v>620</v>
      </c>
      <c r="H160" s="137" t="s">
        <v>578</v>
      </c>
      <c r="I160" s="214">
        <v>43466</v>
      </c>
      <c r="J160" s="214">
        <v>43800</v>
      </c>
      <c r="K160" s="1043"/>
      <c r="L160" s="1043"/>
      <c r="M160" s="10" t="s">
        <v>51</v>
      </c>
      <c r="N160" s="10" t="s">
        <v>51</v>
      </c>
      <c r="O160" s="10" t="s">
        <v>51</v>
      </c>
      <c r="P160" s="36"/>
      <c r="Q160" s="36"/>
      <c r="R160" s="37">
        <f>P160+Q160</f>
        <v>0</v>
      </c>
      <c r="S160" s="1294"/>
      <c r="T160" s="1294">
        <f>IFERROR(S160/K160*100,0)</f>
        <v>0</v>
      </c>
      <c r="U160" s="1294">
        <f>IFERROR(R160/$R$162*100,0)</f>
        <v>0</v>
      </c>
      <c r="V160" s="145" t="s">
        <v>578</v>
      </c>
    </row>
    <row r="161" spans="1:22" ht="158.25" customHeight="1">
      <c r="A161" s="152">
        <v>5</v>
      </c>
      <c r="B161" s="152"/>
      <c r="C161" s="152" t="s">
        <v>621</v>
      </c>
      <c r="D161" s="152" t="s">
        <v>622</v>
      </c>
      <c r="E161" s="152" t="s">
        <v>623</v>
      </c>
      <c r="F161" s="152" t="s">
        <v>624</v>
      </c>
      <c r="G161" s="152" t="s">
        <v>1077</v>
      </c>
      <c r="H161" s="137" t="s">
        <v>578</v>
      </c>
      <c r="I161" s="214">
        <v>43466</v>
      </c>
      <c r="J161" s="214">
        <v>43800</v>
      </c>
      <c r="K161" s="1043"/>
      <c r="L161" s="1043"/>
      <c r="M161" s="10" t="s">
        <v>51</v>
      </c>
      <c r="N161" s="10" t="s">
        <v>51</v>
      </c>
      <c r="O161" s="10" t="s">
        <v>51</v>
      </c>
      <c r="P161" s="36"/>
      <c r="Q161" s="36"/>
      <c r="R161" s="37"/>
      <c r="S161" s="1295"/>
      <c r="T161" s="1295"/>
      <c r="U161" s="1295"/>
      <c r="V161" s="145" t="s">
        <v>578</v>
      </c>
    </row>
    <row r="162" spans="1:22" s="54" customFormat="1" ht="24.75" customHeight="1">
      <c r="A162" s="1013" t="s">
        <v>38</v>
      </c>
      <c r="B162" s="1014"/>
      <c r="C162" s="1014"/>
      <c r="D162" s="1014"/>
      <c r="E162" s="1014"/>
      <c r="F162" s="1014"/>
      <c r="G162" s="1014"/>
      <c r="H162" s="1014"/>
      <c r="I162" s="1014"/>
      <c r="J162" s="1015"/>
      <c r="K162" s="111">
        <f>SUM(K157:K159)</f>
        <v>54852.34</v>
      </c>
      <c r="L162" s="111">
        <f>SUM(L157:L159)</f>
        <v>54852.34</v>
      </c>
      <c r="M162" s="1016"/>
      <c r="N162" s="1017"/>
      <c r="O162" s="1018"/>
      <c r="P162" s="13">
        <f>SUM(P157:P159)</f>
        <v>0</v>
      </c>
      <c r="Q162" s="13">
        <f>SUM(Q157:Q159)</f>
        <v>0</v>
      </c>
      <c r="R162" s="13">
        <f>SUM(R157:R159)</f>
        <v>0</v>
      </c>
      <c r="S162" s="14">
        <f>SUM(S157)</f>
        <v>0</v>
      </c>
      <c r="T162" s="62">
        <f>IFERROR(S162/K162*100,0)</f>
        <v>0</v>
      </c>
      <c r="U162" s="62">
        <f>SUM(U157:U159)</f>
        <v>100</v>
      </c>
      <c r="V162" s="63"/>
    </row>
    <row r="163" spans="1:22">
      <c r="A163" s="43" t="s">
        <v>39</v>
      </c>
      <c r="B163" s="43"/>
      <c r="C163" s="43"/>
      <c r="D163" s="43"/>
      <c r="E163" s="43"/>
      <c r="F163" s="43"/>
      <c r="G163" s="43"/>
      <c r="H163" s="43"/>
      <c r="I163" s="43"/>
      <c r="J163" s="43"/>
      <c r="K163" s="44"/>
      <c r="L163" s="44"/>
      <c r="M163" s="44"/>
      <c r="N163" s="44"/>
      <c r="O163" s="44"/>
      <c r="P163" s="45"/>
      <c r="Q163" s="45"/>
      <c r="R163" s="46"/>
      <c r="S163" s="43"/>
      <c r="T163" s="43"/>
      <c r="U163" s="43"/>
      <c r="V163" s="43"/>
    </row>
    <row r="164" spans="1:22" ht="36" customHeight="1">
      <c r="A164" s="1001" t="s">
        <v>40</v>
      </c>
      <c r="B164" s="1002"/>
      <c r="C164" s="1002"/>
      <c r="D164" s="1002"/>
      <c r="E164" s="1002"/>
      <c r="F164" s="1002"/>
      <c r="G164" s="1002"/>
      <c r="H164" s="1002"/>
      <c r="I164" s="1002"/>
      <c r="J164" s="1002"/>
      <c r="K164" s="1002"/>
      <c r="L164" s="1002"/>
      <c r="M164" s="1002"/>
      <c r="N164" s="1002"/>
      <c r="O164" s="1002"/>
      <c r="P164" s="1002"/>
      <c r="Q164" s="1002"/>
      <c r="R164" s="1002"/>
      <c r="S164" s="1002"/>
      <c r="T164" s="1002"/>
      <c r="U164" s="1002"/>
      <c r="V164" s="1003"/>
    </row>
    <row r="165" spans="1:22" ht="95.25" customHeight="1">
      <c r="A165" s="1034"/>
      <c r="B165" s="1035"/>
      <c r="C165" s="1035"/>
      <c r="D165" s="1035"/>
      <c r="E165" s="1035"/>
      <c r="F165" s="1035"/>
      <c r="G165" s="1035"/>
      <c r="H165" s="1035"/>
      <c r="I165" s="1035"/>
      <c r="J165" s="1035"/>
      <c r="K165" s="1035"/>
      <c r="L165" s="1035"/>
      <c r="M165" s="1035"/>
      <c r="N165" s="1035"/>
      <c r="O165" s="1035"/>
      <c r="P165" s="1035"/>
      <c r="Q165" s="1035"/>
      <c r="R165" s="1035"/>
      <c r="S165" s="1035"/>
      <c r="T165" s="1035"/>
      <c r="U165" s="1035"/>
      <c r="V165" s="1036"/>
    </row>
    <row r="166" spans="1:22" ht="15" hidden="1" customHeight="1">
      <c r="A166" s="1037" t="s">
        <v>41</v>
      </c>
      <c r="B166" s="1037"/>
      <c r="C166" s="1037"/>
      <c r="D166" s="1037"/>
      <c r="E166" s="1037"/>
      <c r="F166" s="1037"/>
      <c r="G166" s="1037"/>
      <c r="H166" s="1037"/>
      <c r="I166" s="1037"/>
      <c r="J166" s="64"/>
      <c r="K166" s="64"/>
      <c r="L166" s="64"/>
      <c r="M166" s="64"/>
      <c r="N166" s="64"/>
      <c r="O166" s="64"/>
      <c r="P166" s="64"/>
      <c r="Q166" s="64"/>
      <c r="R166" s="64"/>
      <c r="S166" s="64"/>
      <c r="T166" s="64"/>
      <c r="U166" s="64"/>
      <c r="V166" s="64"/>
    </row>
    <row r="167" spans="1:22" ht="15" hidden="1" customHeight="1">
      <c r="A167" s="65" t="s">
        <v>42</v>
      </c>
      <c r="B167" s="65"/>
      <c r="C167" s="1033" t="s">
        <v>43</v>
      </c>
      <c r="D167" s="1033"/>
      <c r="E167" s="1033"/>
      <c r="F167" s="1033"/>
      <c r="G167" s="1033"/>
      <c r="H167" s="1033"/>
      <c r="I167" s="1033"/>
      <c r="V167" s="57"/>
    </row>
    <row r="168" spans="1:22" ht="15" hidden="1" customHeight="1">
      <c r="A168" s="65" t="s">
        <v>44</v>
      </c>
      <c r="B168" s="65"/>
      <c r="C168" s="1033" t="s">
        <v>45</v>
      </c>
      <c r="D168" s="1033"/>
      <c r="E168" s="1033"/>
      <c r="F168" s="1033"/>
      <c r="G168" s="1033"/>
      <c r="H168" s="1033"/>
      <c r="I168" s="1033"/>
      <c r="V168" s="57"/>
    </row>
    <row r="169" spans="1:22" ht="15" hidden="1" customHeight="1">
      <c r="A169" s="65" t="s">
        <v>46</v>
      </c>
      <c r="B169" s="65"/>
      <c r="C169" s="1033" t="s">
        <v>47</v>
      </c>
      <c r="D169" s="1033"/>
      <c r="E169" s="1033"/>
      <c r="F169" s="1033"/>
      <c r="G169" s="1033"/>
      <c r="H169" s="1033"/>
      <c r="I169" s="1033"/>
      <c r="V169" s="57"/>
    </row>
    <row r="170" spans="1:22" ht="15" hidden="1" customHeight="1">
      <c r="A170" s="65" t="s">
        <v>48</v>
      </c>
      <c r="B170" s="65"/>
      <c r="C170" s="1033" t="s">
        <v>49</v>
      </c>
      <c r="D170" s="1033"/>
      <c r="E170" s="1033"/>
      <c r="F170" s="1033"/>
      <c r="G170" s="1033"/>
      <c r="H170" s="1033"/>
      <c r="I170" s="1033"/>
      <c r="V170" s="57"/>
    </row>
    <row r="171" spans="1:22" ht="35.25" customHeight="1"/>
  </sheetData>
  <sheetProtection formatCells="0" formatRows="0" insertRows="0" deleteRows="0"/>
  <mergeCells count="152">
    <mergeCell ref="U157:U161"/>
    <mergeCell ref="B23:C23"/>
    <mergeCell ref="B22:C22"/>
    <mergeCell ref="C167:I167"/>
    <mergeCell ref="C168:I168"/>
    <mergeCell ref="C169:I169"/>
    <mergeCell ref="C170:I170"/>
    <mergeCell ref="A162:J162"/>
    <mergeCell ref="M162:O162"/>
    <mergeCell ref="A164:V164"/>
    <mergeCell ref="A165:V165"/>
    <mergeCell ref="A166:I166"/>
    <mergeCell ref="P155:R155"/>
    <mergeCell ref="T155:T156"/>
    <mergeCell ref="K157:K161"/>
    <mergeCell ref="L157:L161"/>
    <mergeCell ref="P157:P158"/>
    <mergeCell ref="Q157:Q158"/>
    <mergeCell ref="R157:R158"/>
    <mergeCell ref="S155:S156"/>
    <mergeCell ref="S157:S161"/>
    <mergeCell ref="T157:T161"/>
    <mergeCell ref="A151:I151"/>
    <mergeCell ref="J151:V151"/>
    <mergeCell ref="A152:I152"/>
    <mergeCell ref="J152:V152"/>
    <mergeCell ref="I155:I156"/>
    <mergeCell ref="A153:V153"/>
    <mergeCell ref="A154:A156"/>
    <mergeCell ref="B154:B156"/>
    <mergeCell ref="C154:H154"/>
    <mergeCell ref="I154:J154"/>
    <mergeCell ref="K154:R154"/>
    <mergeCell ref="S154:T154"/>
    <mergeCell ref="U154:U156"/>
    <mergeCell ref="V154:V156"/>
    <mergeCell ref="C155:C156"/>
    <mergeCell ref="D155:D156"/>
    <mergeCell ref="E155:E156"/>
    <mergeCell ref="F155:F156"/>
    <mergeCell ref="G155:G156"/>
    <mergeCell ref="H155:H156"/>
    <mergeCell ref="J155:J156"/>
    <mergeCell ref="K155:K156"/>
    <mergeCell ref="L155:L156"/>
    <mergeCell ref="M155:O155"/>
    <mergeCell ref="A146:I146"/>
    <mergeCell ref="J146:V146"/>
    <mergeCell ref="A147:I147"/>
    <mergeCell ref="J147:V147"/>
    <mergeCell ref="A148:I148"/>
    <mergeCell ref="J148:V148"/>
    <mergeCell ref="A149:I149"/>
    <mergeCell ref="J149:V149"/>
    <mergeCell ref="A150:I150"/>
    <mergeCell ref="J150:V150"/>
    <mergeCell ref="A7:F8"/>
    <mergeCell ref="B9:F9"/>
    <mergeCell ref="B10:D10"/>
    <mergeCell ref="E10:F10"/>
    <mergeCell ref="B11:D11"/>
    <mergeCell ref="A143:V143"/>
    <mergeCell ref="A144:V144"/>
    <mergeCell ref="A145:I145"/>
    <mergeCell ref="J145:V145"/>
    <mergeCell ref="A19:F19"/>
    <mergeCell ref="A20:C20"/>
    <mergeCell ref="D20:F40"/>
    <mergeCell ref="A24:A25"/>
    <mergeCell ref="A26:A28"/>
    <mergeCell ref="A29:A36"/>
    <mergeCell ref="B12:D12"/>
    <mergeCell ref="A13:F13"/>
    <mergeCell ref="A14:F14"/>
    <mergeCell ref="A15:F17"/>
    <mergeCell ref="A18:F18"/>
    <mergeCell ref="A45:C45"/>
    <mergeCell ref="A46:C46"/>
    <mergeCell ref="A41:F41"/>
    <mergeCell ref="A42:F42"/>
    <mergeCell ref="A43:C43"/>
    <mergeCell ref="D43:F43"/>
    <mergeCell ref="A44:C44"/>
    <mergeCell ref="D44:F44"/>
    <mergeCell ref="A47:F47"/>
    <mergeCell ref="A48:F48"/>
    <mergeCell ref="A49:C49"/>
    <mergeCell ref="A50:C50"/>
    <mergeCell ref="A51:C51"/>
    <mergeCell ref="A52:C52"/>
    <mergeCell ref="A58:F58"/>
    <mergeCell ref="A59:F59"/>
    <mergeCell ref="A60:F60"/>
    <mergeCell ref="A61:F61"/>
    <mergeCell ref="A62:E62"/>
    <mergeCell ref="A53:F53"/>
    <mergeCell ref="A54:F54"/>
    <mergeCell ref="A55:F55"/>
    <mergeCell ref="A56:F56"/>
    <mergeCell ref="A57:F57"/>
    <mergeCell ref="B69:F69"/>
    <mergeCell ref="B70:F70"/>
    <mergeCell ref="B71:F71"/>
    <mergeCell ref="B72:F72"/>
    <mergeCell ref="B73:F73"/>
    <mergeCell ref="B64:F64"/>
    <mergeCell ref="B65:F65"/>
    <mergeCell ref="B66:F66"/>
    <mergeCell ref="B67:F67"/>
    <mergeCell ref="B68:F68"/>
    <mergeCell ref="A79:C79"/>
    <mergeCell ref="D79:F79"/>
    <mergeCell ref="A80:F80"/>
    <mergeCell ref="A81:F81"/>
    <mergeCell ref="A82:C82"/>
    <mergeCell ref="B74:F74"/>
    <mergeCell ref="B75:F75"/>
    <mergeCell ref="A76:F76"/>
    <mergeCell ref="A77:F77"/>
    <mergeCell ref="A78:C78"/>
    <mergeCell ref="D78:F78"/>
    <mergeCell ref="C87:C88"/>
    <mergeCell ref="F87:F88"/>
    <mergeCell ref="A91:F91"/>
    <mergeCell ref="A92:B92"/>
    <mergeCell ref="C92:D92"/>
    <mergeCell ref="E92:F92"/>
    <mergeCell ref="A83:F83"/>
    <mergeCell ref="A84:E84"/>
    <mergeCell ref="A85:C85"/>
    <mergeCell ref="D85:F85"/>
    <mergeCell ref="A86:C86"/>
    <mergeCell ref="D86:F86"/>
    <mergeCell ref="A101:F101"/>
    <mergeCell ref="A102:C102"/>
    <mergeCell ref="A103:C103"/>
    <mergeCell ref="A104:C104"/>
    <mergeCell ref="A105:C105"/>
    <mergeCell ref="A93:B93"/>
    <mergeCell ref="C93:D93"/>
    <mergeCell ref="E93:F93"/>
    <mergeCell ref="A95:F95"/>
    <mergeCell ref="A96:F96"/>
    <mergeCell ref="A111:F111"/>
    <mergeCell ref="A112:F112"/>
    <mergeCell ref="A113:F113"/>
    <mergeCell ref="A114:F114"/>
    <mergeCell ref="A106:C106"/>
    <mergeCell ref="A107:C107"/>
    <mergeCell ref="A108:C108"/>
    <mergeCell ref="A109:F109"/>
    <mergeCell ref="A110:F110"/>
  </mergeCells>
  <conditionalFormatting sqref="C26 C31:C39">
    <cfRule type="cellIs" dxfId="50" priority="22" operator="equal">
      <formula>"S"</formula>
    </cfRule>
    <cfRule type="cellIs" dxfId="49" priority="23" operator="equal">
      <formula>"P"</formula>
    </cfRule>
    <cfRule type="cellIs" dxfId="48" priority="24" operator="equal">
      <formula>"x"</formula>
    </cfRule>
  </conditionalFormatting>
  <conditionalFormatting sqref="C24:C39">
    <cfRule type="cellIs" dxfId="47" priority="16" operator="equal">
      <formula>"S"</formula>
    </cfRule>
    <cfRule type="cellIs" dxfId="46" priority="17" operator="equal">
      <formula>"P"</formula>
    </cfRule>
    <cfRule type="cellIs" dxfId="45" priority="18" operator="equal">
      <formula>"x"</formula>
    </cfRule>
  </conditionalFormatting>
  <conditionalFormatting sqref="C25">
    <cfRule type="cellIs" dxfId="44" priority="13" operator="equal">
      <formula>"S"</formula>
    </cfRule>
    <cfRule type="cellIs" dxfId="43" priority="14" operator="equal">
      <formula>"P"</formula>
    </cfRule>
    <cfRule type="cellIs" dxfId="42" priority="15" operator="equal">
      <formula>"x"</formula>
    </cfRule>
  </conditionalFormatting>
  <conditionalFormatting sqref="C27">
    <cfRule type="cellIs" dxfId="41" priority="10" operator="equal">
      <formula>"S"</formula>
    </cfRule>
    <cfRule type="cellIs" dxfId="40" priority="11" operator="equal">
      <formula>"P"</formula>
    </cfRule>
    <cfRule type="cellIs" dxfId="39" priority="12" operator="equal">
      <formula>"x"</formula>
    </cfRule>
  </conditionalFormatting>
  <conditionalFormatting sqref="C28">
    <cfRule type="cellIs" dxfId="38" priority="7" operator="equal">
      <formula>"S"</formula>
    </cfRule>
    <cfRule type="cellIs" dxfId="37" priority="8" operator="equal">
      <formula>"P"</formula>
    </cfRule>
    <cfRule type="cellIs" dxfId="36" priority="9" operator="equal">
      <formula>"x"</formula>
    </cfRule>
  </conditionalFormatting>
  <conditionalFormatting sqref="C29">
    <cfRule type="cellIs" dxfId="35" priority="4" operator="equal">
      <formula>"S"</formula>
    </cfRule>
    <cfRule type="cellIs" dxfId="34" priority="5" operator="equal">
      <formula>"P"</formula>
    </cfRule>
    <cfRule type="cellIs" dxfId="33" priority="6" operator="equal">
      <formula>"x"</formula>
    </cfRule>
  </conditionalFormatting>
  <conditionalFormatting sqref="C30">
    <cfRule type="cellIs" dxfId="32" priority="1" operator="equal">
      <formula>"S"</formula>
    </cfRule>
    <cfRule type="cellIs" dxfId="31" priority="2" operator="equal">
      <formula>"P"</formula>
    </cfRule>
    <cfRule type="cellIs" dxfId="30" priority="3" operator="equal">
      <formula>"x"</formula>
    </cfRule>
  </conditionalFormatting>
  <pageMargins left="0.511811024" right="0.511811024" top="0.78740157499999996" bottom="0.78740157499999996" header="0.31496062000000002" footer="0.31496062000000002"/>
  <pageSetup paperSize="9" scale="62"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V163"/>
  <sheetViews>
    <sheetView showGridLines="0" topLeftCell="A106" zoomScale="70" zoomScaleNormal="70" zoomScaleSheetLayoutView="80" workbookViewId="0">
      <selection activeCell="A75" sqref="A75:C76"/>
    </sheetView>
  </sheetViews>
  <sheetFormatPr defaultColWidth="9.140625" defaultRowHeight="26.25"/>
  <cols>
    <col min="1" max="1" width="30.85546875" style="57" customWidth="1"/>
    <col min="2" max="2" width="40.7109375" style="57" customWidth="1"/>
    <col min="3" max="3" width="75" style="57" customWidth="1"/>
    <col min="4" max="4" width="72.28515625" style="57" customWidth="1"/>
    <col min="5" max="5" width="163.28515625" style="57" customWidth="1"/>
    <col min="6" max="6" width="79.710937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19.5703125" style="57" customWidth="1"/>
    <col min="20" max="20" width="25" style="57" customWidth="1"/>
    <col min="21" max="21" width="20" style="57" customWidth="1"/>
    <col min="22" max="22" width="36" style="58" customWidth="1"/>
    <col min="23" max="27" width="9.140625" style="53"/>
    <col min="28" max="28" width="14" style="53" bestFit="1" customWidth="1"/>
    <col min="29" max="16384" width="9.140625" style="53"/>
  </cols>
  <sheetData>
    <row r="4" spans="1:14" ht="33.75">
      <c r="N4" s="66"/>
    </row>
    <row r="5" spans="1:14" ht="34.5" thickBot="1">
      <c r="N5" s="66"/>
    </row>
    <row r="6" spans="1:14" ht="33.75">
      <c r="A6" s="1253" t="s">
        <v>1176</v>
      </c>
      <c r="B6" s="1254"/>
      <c r="C6" s="1254"/>
      <c r="D6" s="1254"/>
      <c r="E6" s="1254"/>
      <c r="F6" s="1255"/>
      <c r="N6" s="66"/>
    </row>
    <row r="7" spans="1:14" ht="34.5" thickBot="1">
      <c r="A7" s="1256"/>
      <c r="B7" s="1257"/>
      <c r="C7" s="1257"/>
      <c r="D7" s="1257"/>
      <c r="E7" s="1257"/>
      <c r="F7" s="1258"/>
      <c r="N7" s="66"/>
    </row>
    <row r="8" spans="1:14" ht="34.5" thickBot="1">
      <c r="A8" s="690" t="s">
        <v>1177</v>
      </c>
      <c r="B8" s="1378" t="s">
        <v>1787</v>
      </c>
      <c r="C8" s="1379"/>
      <c r="D8" s="1379"/>
      <c r="E8" s="1379"/>
      <c r="F8" s="1380"/>
      <c r="N8" s="66"/>
    </row>
    <row r="9" spans="1:14" ht="34.5" thickBot="1">
      <c r="A9" s="279" t="s">
        <v>1178</v>
      </c>
      <c r="B9" s="1262" t="s">
        <v>1179</v>
      </c>
      <c r="C9" s="1263"/>
      <c r="D9" s="1264"/>
      <c r="E9" s="1265" t="s">
        <v>1180</v>
      </c>
      <c r="F9" s="1266"/>
      <c r="N9" s="66"/>
    </row>
    <row r="10" spans="1:14" ht="34.5" thickBot="1">
      <c r="A10" s="690" t="s">
        <v>1178</v>
      </c>
      <c r="B10" s="1381" t="s">
        <v>1788</v>
      </c>
      <c r="C10" s="1382"/>
      <c r="D10" s="1382"/>
      <c r="E10" s="691" t="s">
        <v>1789</v>
      </c>
      <c r="F10" s="692"/>
      <c r="N10" s="66"/>
    </row>
    <row r="11" spans="1:14" ht="34.5" thickBot="1">
      <c r="A11" s="690" t="s">
        <v>1183</v>
      </c>
      <c r="B11" s="1381" t="s">
        <v>1790</v>
      </c>
      <c r="C11" s="1382"/>
      <c r="D11" s="1382"/>
      <c r="E11" s="693"/>
      <c r="F11" s="692"/>
      <c r="N11" s="66"/>
    </row>
    <row r="12" spans="1:14" ht="34.5" thickBot="1">
      <c r="A12" s="1284" t="s">
        <v>1185</v>
      </c>
      <c r="B12" s="1285"/>
      <c r="C12" s="1285"/>
      <c r="D12" s="1285"/>
      <c r="E12" s="1285"/>
      <c r="F12" s="1286"/>
      <c r="N12" s="66"/>
    </row>
    <row r="13" spans="1:14" ht="31.5" customHeight="1" thickBot="1">
      <c r="A13" s="1287" t="s">
        <v>1186</v>
      </c>
      <c r="B13" s="1288"/>
      <c r="C13" s="1288"/>
      <c r="D13" s="1288"/>
      <c r="E13" s="1288"/>
      <c r="F13" s="1289"/>
      <c r="N13" s="66"/>
    </row>
    <row r="14" spans="1:14" ht="31.5" customHeight="1">
      <c r="A14" s="1417" t="s">
        <v>580</v>
      </c>
      <c r="B14" s="1418"/>
      <c r="C14" s="1418"/>
      <c r="D14" s="1418"/>
      <c r="E14" s="1418"/>
      <c r="F14" s="1419"/>
      <c r="N14" s="66"/>
    </row>
    <row r="15" spans="1:14" ht="31.5" customHeight="1" thickBot="1">
      <c r="A15" s="1420"/>
      <c r="B15" s="1421"/>
      <c r="C15" s="1421"/>
      <c r="D15" s="1421"/>
      <c r="E15" s="1421"/>
      <c r="F15" s="1422"/>
      <c r="N15" s="66"/>
    </row>
    <row r="16" spans="1:14" ht="31.5" customHeight="1" thickBot="1">
      <c r="A16" s="1172" t="s">
        <v>1187</v>
      </c>
      <c r="B16" s="1173"/>
      <c r="C16" s="1173"/>
      <c r="D16" s="1173"/>
      <c r="E16" s="1173"/>
      <c r="F16" s="1174"/>
      <c r="N16" s="66"/>
    </row>
    <row r="17" spans="1:14" ht="31.5" customHeight="1" thickBot="1">
      <c r="A17" s="1201" t="s">
        <v>1188</v>
      </c>
      <c r="B17" s="1202"/>
      <c r="C17" s="1202"/>
      <c r="D17" s="1202"/>
      <c r="E17" s="1202"/>
      <c r="F17" s="1203"/>
      <c r="N17" s="66"/>
    </row>
    <row r="18" spans="1:14" ht="31.5" customHeight="1">
      <c r="A18" s="1272" t="s">
        <v>1189</v>
      </c>
      <c r="B18" s="1273"/>
      <c r="C18" s="1274"/>
      <c r="D18" s="1275"/>
      <c r="E18" s="1276"/>
      <c r="F18" s="1276"/>
      <c r="N18" s="66"/>
    </row>
    <row r="19" spans="1:14" ht="31.5" customHeight="1">
      <c r="A19" s="284" t="s">
        <v>1190</v>
      </c>
      <c r="B19" s="285" t="s">
        <v>1191</v>
      </c>
      <c r="C19" s="373" t="s">
        <v>1354</v>
      </c>
      <c r="D19" s="1277"/>
      <c r="E19" s="1278"/>
      <c r="F19" s="1278"/>
      <c r="N19" s="66"/>
    </row>
    <row r="20" spans="1:14" ht="31.5" customHeight="1">
      <c r="A20" s="666" t="s">
        <v>1193</v>
      </c>
      <c r="B20" s="1394" t="s">
        <v>1194</v>
      </c>
      <c r="C20" s="1395"/>
      <c r="D20" s="1277"/>
      <c r="E20" s="1278"/>
      <c r="F20" s="1278"/>
      <c r="N20" s="66"/>
    </row>
    <row r="21" spans="1:14" ht="64.5" customHeight="1">
      <c r="A21" s="487" t="s">
        <v>1195</v>
      </c>
      <c r="B21" s="1345" t="s">
        <v>1196</v>
      </c>
      <c r="C21" s="1346"/>
      <c r="D21" s="1277"/>
      <c r="E21" s="1278"/>
      <c r="F21" s="1278"/>
      <c r="N21" s="66"/>
    </row>
    <row r="22" spans="1:14" ht="54.75" customHeight="1">
      <c r="A22" s="1279" t="s">
        <v>1197</v>
      </c>
      <c r="B22" s="541" t="s">
        <v>1198</v>
      </c>
      <c r="C22" s="694">
        <v>1</v>
      </c>
      <c r="D22" s="1277"/>
      <c r="E22" s="1278"/>
      <c r="F22" s="1278"/>
      <c r="N22" s="66"/>
    </row>
    <row r="23" spans="1:14" ht="39.75" customHeight="1">
      <c r="A23" s="1280"/>
      <c r="B23" s="541" t="s">
        <v>183</v>
      </c>
      <c r="C23" s="694">
        <v>20</v>
      </c>
      <c r="D23" s="1277"/>
      <c r="E23" s="1278"/>
      <c r="F23" s="1278"/>
      <c r="N23" s="66"/>
    </row>
    <row r="24" spans="1:14" ht="46.5" customHeight="1">
      <c r="A24" s="1279" t="s">
        <v>1199</v>
      </c>
      <c r="B24" s="541" t="s">
        <v>61</v>
      </c>
      <c r="C24" s="694">
        <v>1</v>
      </c>
      <c r="D24" s="1277"/>
      <c r="E24" s="1278"/>
      <c r="F24" s="1278"/>
      <c r="N24" s="66"/>
    </row>
    <row r="25" spans="1:14" ht="60" customHeight="1">
      <c r="A25" s="1281"/>
      <c r="B25" s="541" t="s">
        <v>1057</v>
      </c>
      <c r="C25" s="694">
        <v>1</v>
      </c>
      <c r="D25" s="1277"/>
      <c r="E25" s="1278"/>
      <c r="F25" s="1278"/>
      <c r="N25" s="66"/>
    </row>
    <row r="26" spans="1:14" ht="79.5" customHeight="1">
      <c r="A26" s="1281"/>
      <c r="B26" s="541" t="s">
        <v>85</v>
      </c>
      <c r="C26" s="694">
        <v>27</v>
      </c>
      <c r="D26" s="1277"/>
      <c r="E26" s="1278"/>
      <c r="F26" s="1278"/>
      <c r="N26" s="66"/>
    </row>
    <row r="27" spans="1:14" ht="58.5" customHeight="1">
      <c r="A27" s="1281" t="s">
        <v>1199</v>
      </c>
      <c r="B27" s="541" t="s">
        <v>184</v>
      </c>
      <c r="C27" s="694">
        <v>40</v>
      </c>
      <c r="D27" s="1277"/>
      <c r="E27" s="1278"/>
      <c r="F27" s="1278"/>
      <c r="N27" s="66"/>
    </row>
    <row r="28" spans="1:14" ht="59.25" customHeight="1">
      <c r="A28" s="1281"/>
      <c r="B28" s="541" t="s">
        <v>1055</v>
      </c>
      <c r="C28" s="694">
        <v>1</v>
      </c>
      <c r="D28" s="1277"/>
      <c r="E28" s="1278"/>
      <c r="F28" s="1278"/>
      <c r="N28" s="66"/>
    </row>
    <row r="29" spans="1:14" ht="46.5" customHeight="1">
      <c r="A29" s="1281"/>
      <c r="B29" s="541" t="s">
        <v>7</v>
      </c>
      <c r="C29" s="694">
        <v>1</v>
      </c>
      <c r="D29" s="1277"/>
      <c r="E29" s="1278"/>
      <c r="F29" s="1278"/>
      <c r="N29" s="66"/>
    </row>
    <row r="30" spans="1:14" ht="47.25" customHeight="1">
      <c r="A30" s="1281"/>
      <c r="B30" s="541" t="s">
        <v>55</v>
      </c>
      <c r="C30" s="694">
        <v>1</v>
      </c>
      <c r="D30" s="1277"/>
      <c r="E30" s="1278"/>
      <c r="F30" s="1278"/>
      <c r="N30" s="66"/>
    </row>
    <row r="31" spans="1:14" ht="42" customHeight="1">
      <c r="A31" s="1281"/>
      <c r="B31" s="541" t="s">
        <v>303</v>
      </c>
      <c r="C31" s="694">
        <v>1</v>
      </c>
      <c r="D31" s="1277"/>
      <c r="E31" s="1278"/>
      <c r="F31" s="1278"/>
      <c r="N31" s="66"/>
    </row>
    <row r="32" spans="1:14" ht="46.5" customHeight="1">
      <c r="A32" s="1281"/>
      <c r="B32" s="541" t="s">
        <v>59</v>
      </c>
      <c r="C32" s="694">
        <v>1</v>
      </c>
      <c r="D32" s="1277"/>
      <c r="E32" s="1278"/>
      <c r="F32" s="1278"/>
      <c r="N32" s="66"/>
    </row>
    <row r="33" spans="1:14" ht="43.5" customHeight="1">
      <c r="A33" s="1281"/>
      <c r="B33" s="541" t="s">
        <v>732</v>
      </c>
      <c r="C33" s="694">
        <v>1</v>
      </c>
      <c r="D33" s="1277"/>
      <c r="E33" s="1278"/>
      <c r="F33" s="1278"/>
      <c r="N33" s="66"/>
    </row>
    <row r="34" spans="1:14" ht="43.5" customHeight="1">
      <c r="A34" s="1280"/>
      <c r="B34" s="541" t="s">
        <v>575</v>
      </c>
      <c r="C34" s="694">
        <v>1</v>
      </c>
      <c r="D34" s="1277"/>
      <c r="E34" s="1278"/>
      <c r="F34" s="1278"/>
      <c r="N34" s="66"/>
    </row>
    <row r="35" spans="1:14" ht="48.75" customHeight="1">
      <c r="A35" s="476" t="s">
        <v>1200</v>
      </c>
      <c r="B35" s="541" t="s">
        <v>839</v>
      </c>
      <c r="C35" s="694">
        <v>1</v>
      </c>
      <c r="D35" s="1277"/>
      <c r="E35" s="1278"/>
      <c r="F35" s="1278"/>
      <c r="N35" s="66"/>
    </row>
    <row r="36" spans="1:14" ht="49.5" customHeight="1">
      <c r="A36" s="477"/>
      <c r="B36" s="541" t="s">
        <v>574</v>
      </c>
      <c r="C36" s="694">
        <v>1</v>
      </c>
      <c r="D36" s="1277"/>
      <c r="E36" s="1278"/>
      <c r="F36" s="1278"/>
      <c r="N36" s="66"/>
    </row>
    <row r="37" spans="1:14" ht="68.25" customHeight="1">
      <c r="A37" s="477"/>
      <c r="B37" s="541" t="s">
        <v>57</v>
      </c>
      <c r="C37" s="694">
        <v>1</v>
      </c>
      <c r="D37" s="1277"/>
      <c r="E37" s="1278"/>
      <c r="F37" s="1278"/>
      <c r="N37" s="66"/>
    </row>
    <row r="38" spans="1:14" ht="31.5" customHeight="1" thickBot="1">
      <c r="A38" s="590"/>
      <c r="B38" s="487" t="s">
        <v>1201</v>
      </c>
      <c r="C38" s="695">
        <f>SUM(C21:C37)</f>
        <v>100</v>
      </c>
      <c r="D38" s="1277"/>
      <c r="E38" s="1278"/>
      <c r="F38" s="1278"/>
      <c r="N38" s="66"/>
    </row>
    <row r="39" spans="1:14" ht="31.5" customHeight="1" thickBot="1">
      <c r="A39" s="1172" t="s">
        <v>1202</v>
      </c>
      <c r="B39" s="1173"/>
      <c r="C39" s="1173"/>
      <c r="D39" s="1242"/>
      <c r="E39" s="1173"/>
      <c r="F39" s="1174"/>
      <c r="N39" s="66"/>
    </row>
    <row r="40" spans="1:14" ht="31.5" customHeight="1" thickBot="1">
      <c r="A40" s="1201" t="s">
        <v>1203</v>
      </c>
      <c r="B40" s="1202"/>
      <c r="C40" s="1202"/>
      <c r="D40" s="1202"/>
      <c r="E40" s="1202"/>
      <c r="F40" s="1203"/>
      <c r="N40" s="66"/>
    </row>
    <row r="41" spans="1:14" ht="31.5" customHeight="1" thickBot="1">
      <c r="A41" s="1243" t="s">
        <v>1204</v>
      </c>
      <c r="B41" s="1244"/>
      <c r="C41" s="1245"/>
      <c r="D41" s="1246" t="s">
        <v>1205</v>
      </c>
      <c r="E41" s="1247"/>
      <c r="F41" s="1248"/>
      <c r="N41" s="66"/>
    </row>
    <row r="42" spans="1:14" ht="31.5" customHeight="1" thickBot="1">
      <c r="A42" s="1423" t="s">
        <v>1791</v>
      </c>
      <c r="B42" s="1424"/>
      <c r="C42" s="1425"/>
      <c r="D42" s="1372"/>
      <c r="E42" s="1373"/>
      <c r="F42" s="1374"/>
      <c r="N42" s="66"/>
    </row>
    <row r="43" spans="1:14" ht="31.5" customHeight="1" thickBot="1">
      <c r="A43" s="1423" t="s">
        <v>1792</v>
      </c>
      <c r="B43" s="1424"/>
      <c r="C43" s="1425"/>
      <c r="D43" s="696"/>
      <c r="E43" s="696"/>
      <c r="F43" s="697"/>
      <c r="N43" s="66"/>
    </row>
    <row r="44" spans="1:14" ht="31.5" customHeight="1" thickBot="1">
      <c r="A44" s="1426" t="s">
        <v>1793</v>
      </c>
      <c r="B44" s="1427"/>
      <c r="C44" s="1428"/>
      <c r="D44" s="696"/>
      <c r="E44" s="696"/>
      <c r="F44" s="697"/>
      <c r="N44" s="66"/>
    </row>
    <row r="45" spans="1:14" ht="31.5" customHeight="1" thickBot="1">
      <c r="A45" s="1423" t="s">
        <v>1794</v>
      </c>
      <c r="B45" s="1424"/>
      <c r="C45" s="1429"/>
      <c r="D45" s="696"/>
      <c r="E45" s="696"/>
      <c r="F45" s="697"/>
      <c r="N45" s="66"/>
    </row>
    <row r="46" spans="1:14" ht="31.5" customHeight="1" thickBot="1">
      <c r="A46" s="1426" t="s">
        <v>1795</v>
      </c>
      <c r="B46" s="1427"/>
      <c r="C46" s="1428"/>
      <c r="D46" s="696"/>
      <c r="E46" s="696"/>
      <c r="F46" s="697"/>
      <c r="N46" s="66"/>
    </row>
    <row r="47" spans="1:14" ht="31.5" customHeight="1" thickBot="1">
      <c r="A47" s="1172" t="s">
        <v>1206</v>
      </c>
      <c r="B47" s="1173"/>
      <c r="C47" s="1173"/>
      <c r="D47" s="1173"/>
      <c r="E47" s="1173"/>
      <c r="F47" s="1174"/>
      <c r="N47" s="66"/>
    </row>
    <row r="48" spans="1:14" ht="31.5" customHeight="1" thickBot="1">
      <c r="A48" s="1201" t="s">
        <v>1207</v>
      </c>
      <c r="B48" s="1202"/>
      <c r="C48" s="1202"/>
      <c r="D48" s="1202"/>
      <c r="E48" s="1202"/>
      <c r="F48" s="1203"/>
      <c r="N48" s="66"/>
    </row>
    <row r="49" spans="1:14" ht="31.5" customHeight="1" thickBot="1">
      <c r="A49" s="1375" t="s">
        <v>1208</v>
      </c>
      <c r="B49" s="1376"/>
      <c r="C49" s="1377"/>
      <c r="D49" s="698" t="s">
        <v>1209</v>
      </c>
      <c r="E49" s="699">
        <v>2018</v>
      </c>
      <c r="F49" s="700">
        <v>2019</v>
      </c>
      <c r="N49" s="66"/>
    </row>
    <row r="50" spans="1:14" ht="31.5" customHeight="1" thickBot="1">
      <c r="A50" s="1413" t="s">
        <v>184</v>
      </c>
      <c r="B50" s="1327"/>
      <c r="C50" s="1328"/>
      <c r="D50" s="858" t="s">
        <v>1796</v>
      </c>
      <c r="E50" s="701"/>
      <c r="F50" s="701"/>
      <c r="N50" s="66"/>
    </row>
    <row r="51" spans="1:14" ht="31.5" customHeight="1" thickBot="1">
      <c r="A51" s="1413" t="s">
        <v>85</v>
      </c>
      <c r="B51" s="1327"/>
      <c r="C51" s="1328"/>
      <c r="D51" s="865" t="s">
        <v>2156</v>
      </c>
      <c r="E51" s="701"/>
      <c r="F51" s="701"/>
      <c r="N51" s="66"/>
    </row>
    <row r="52" spans="1:14" ht="31.5" customHeight="1" thickBot="1">
      <c r="A52" s="1413" t="s">
        <v>183</v>
      </c>
      <c r="B52" s="1327"/>
      <c r="C52" s="1328"/>
      <c r="D52" s="858" t="s">
        <v>1797</v>
      </c>
      <c r="E52" s="701"/>
      <c r="F52" s="701"/>
      <c r="N52" s="66"/>
    </row>
    <row r="53" spans="1:14" ht="31.5" customHeight="1" thickBot="1">
      <c r="A53" s="1172" t="s">
        <v>1217</v>
      </c>
      <c r="B53" s="1173"/>
      <c r="C53" s="1173"/>
      <c r="D53" s="1173"/>
      <c r="E53" s="1173"/>
      <c r="F53" s="1174"/>
      <c r="N53" s="66"/>
    </row>
    <row r="54" spans="1:14" ht="31.5" customHeight="1" thickBot="1">
      <c r="A54" s="1207" t="s">
        <v>1218</v>
      </c>
      <c r="B54" s="1208"/>
      <c r="C54" s="1208"/>
      <c r="D54" s="1208"/>
      <c r="E54" s="1208"/>
      <c r="F54" s="1209"/>
      <c r="N54" s="66"/>
    </row>
    <row r="55" spans="1:14" ht="31.5" customHeight="1" thickBot="1">
      <c r="A55" s="1410" t="s">
        <v>1798</v>
      </c>
      <c r="B55" s="1411"/>
      <c r="C55" s="1411"/>
      <c r="D55" s="1411"/>
      <c r="E55" s="1411"/>
      <c r="F55" s="1412"/>
      <c r="N55" s="66"/>
    </row>
    <row r="56" spans="1:14" ht="31.5" customHeight="1" thickBot="1">
      <c r="A56" s="1414" t="s">
        <v>1799</v>
      </c>
      <c r="B56" s="1415"/>
      <c r="C56" s="1415"/>
      <c r="D56" s="1415"/>
      <c r="E56" s="1415"/>
      <c r="F56" s="1416"/>
      <c r="N56" s="66"/>
    </row>
    <row r="57" spans="1:14" ht="31.5" customHeight="1" thickBot="1">
      <c r="A57" s="1414" t="s">
        <v>1800</v>
      </c>
      <c r="B57" s="1415"/>
      <c r="C57" s="1415"/>
      <c r="D57" s="1415"/>
      <c r="E57" s="1415"/>
      <c r="F57" s="1416"/>
      <c r="N57" s="66"/>
    </row>
    <row r="58" spans="1:14" ht="84" customHeight="1" thickBot="1">
      <c r="A58" s="1414" t="s">
        <v>2157</v>
      </c>
      <c r="B58" s="1415"/>
      <c r="C58" s="1415"/>
      <c r="D58" s="1415"/>
      <c r="E58" s="1415"/>
      <c r="F58" s="1416"/>
      <c r="N58" s="66"/>
    </row>
    <row r="59" spans="1:14" ht="31.5" customHeight="1" thickBot="1">
      <c r="A59" s="1219" t="s">
        <v>1222</v>
      </c>
      <c r="B59" s="1220"/>
      <c r="C59" s="1220"/>
      <c r="D59" s="1220"/>
      <c r="E59" s="1221"/>
      <c r="F59" s="296"/>
      <c r="N59" s="66"/>
    </row>
    <row r="60" spans="1:14" ht="31.5" customHeight="1" thickBot="1">
      <c r="A60" s="551" t="s">
        <v>1223</v>
      </c>
      <c r="B60" s="430"/>
      <c r="C60" s="430"/>
      <c r="D60" s="430"/>
      <c r="E60" s="430"/>
      <c r="F60" s="299"/>
      <c r="N60" s="66"/>
    </row>
    <row r="61" spans="1:14" ht="31.5" customHeight="1">
      <c r="A61" s="702">
        <v>43101</v>
      </c>
      <c r="B61" s="1407"/>
      <c r="C61" s="1408"/>
      <c r="D61" s="1408"/>
      <c r="E61" s="1408"/>
      <c r="F61" s="1409"/>
      <c r="N61" s="66"/>
    </row>
    <row r="62" spans="1:14" ht="31.5" customHeight="1">
      <c r="A62" s="702">
        <v>43132</v>
      </c>
      <c r="B62" s="1396"/>
      <c r="C62" s="1397"/>
      <c r="D62" s="1397"/>
      <c r="E62" s="1397"/>
      <c r="F62" s="1398"/>
      <c r="N62" s="66"/>
    </row>
    <row r="63" spans="1:14" ht="31.5" customHeight="1">
      <c r="A63" s="702">
        <v>43160</v>
      </c>
      <c r="B63" s="1396"/>
      <c r="C63" s="1397"/>
      <c r="D63" s="1397"/>
      <c r="E63" s="1397"/>
      <c r="F63" s="1398"/>
      <c r="N63" s="66"/>
    </row>
    <row r="64" spans="1:14" ht="31.5" customHeight="1">
      <c r="A64" s="702">
        <v>43191</v>
      </c>
      <c r="B64" s="1396"/>
      <c r="C64" s="1397"/>
      <c r="D64" s="1397"/>
      <c r="E64" s="1397"/>
      <c r="F64" s="1398"/>
      <c r="N64" s="66"/>
    </row>
    <row r="65" spans="1:14" ht="31.5" customHeight="1">
      <c r="A65" s="702">
        <v>43221</v>
      </c>
      <c r="B65" s="1396"/>
      <c r="C65" s="1397"/>
      <c r="D65" s="1397"/>
      <c r="E65" s="1397"/>
      <c r="F65" s="1398"/>
      <c r="N65" s="66"/>
    </row>
    <row r="66" spans="1:14" ht="31.5" customHeight="1">
      <c r="A66" s="702">
        <v>43252</v>
      </c>
      <c r="B66" s="1396"/>
      <c r="C66" s="1397"/>
      <c r="D66" s="1397"/>
      <c r="E66" s="1397"/>
      <c r="F66" s="1398"/>
      <c r="N66" s="66"/>
    </row>
    <row r="67" spans="1:14" ht="31.5" customHeight="1">
      <c r="A67" s="702">
        <v>43282</v>
      </c>
      <c r="B67" s="1396"/>
      <c r="C67" s="1397"/>
      <c r="D67" s="1397"/>
      <c r="E67" s="1397"/>
      <c r="F67" s="1398"/>
      <c r="N67" s="66"/>
    </row>
    <row r="68" spans="1:14" ht="31.5" customHeight="1">
      <c r="A68" s="702">
        <v>43313</v>
      </c>
      <c r="B68" s="1396"/>
      <c r="C68" s="1397"/>
      <c r="D68" s="1397"/>
      <c r="E68" s="1397"/>
      <c r="F68" s="1398"/>
      <c r="N68" s="66"/>
    </row>
    <row r="69" spans="1:14" ht="31.5" customHeight="1">
      <c r="A69" s="702">
        <v>43344</v>
      </c>
      <c r="B69" s="1396"/>
      <c r="C69" s="1397"/>
      <c r="D69" s="1397"/>
      <c r="E69" s="1397"/>
      <c r="F69" s="1398"/>
      <c r="N69" s="66"/>
    </row>
    <row r="70" spans="1:14" ht="31.5" customHeight="1">
      <c r="A70" s="702">
        <v>43374</v>
      </c>
      <c r="B70" s="1403"/>
      <c r="C70" s="1404"/>
      <c r="D70" s="1404"/>
      <c r="E70" s="1404"/>
      <c r="F70" s="1405"/>
      <c r="N70" s="66"/>
    </row>
    <row r="71" spans="1:14" ht="31.5" customHeight="1">
      <c r="A71" s="702">
        <v>43405</v>
      </c>
      <c r="B71" s="1403"/>
      <c r="C71" s="1404"/>
      <c r="D71" s="1404"/>
      <c r="E71" s="1404"/>
      <c r="F71" s="1405"/>
      <c r="N71" s="66"/>
    </row>
    <row r="72" spans="1:14" ht="31.5" customHeight="1">
      <c r="A72" s="702">
        <v>43435</v>
      </c>
      <c r="B72" s="1396"/>
      <c r="C72" s="1397"/>
      <c r="D72" s="1397"/>
      <c r="E72" s="1397"/>
      <c r="F72" s="1398"/>
      <c r="N72" s="66"/>
    </row>
    <row r="73" spans="1:14" ht="31.5" customHeight="1" thickBot="1">
      <c r="A73" s="1206" t="s">
        <v>1224</v>
      </c>
      <c r="B73" s="1242"/>
      <c r="C73" s="1242"/>
      <c r="D73" s="1242"/>
      <c r="E73" s="1242"/>
      <c r="F73" s="1358"/>
      <c r="N73" s="66"/>
    </row>
    <row r="74" spans="1:14" ht="31.5" customHeight="1" thickBot="1">
      <c r="A74" s="1207" t="s">
        <v>1225</v>
      </c>
      <c r="B74" s="1208"/>
      <c r="C74" s="1208"/>
      <c r="D74" s="1208"/>
      <c r="E74" s="1208"/>
      <c r="F74" s="1209"/>
      <c r="N74" s="66"/>
    </row>
    <row r="75" spans="1:14" ht="46.5" customHeight="1" thickBot="1">
      <c r="A75" s="1399" t="s">
        <v>2158</v>
      </c>
      <c r="B75" s="1399"/>
      <c r="C75" s="1399"/>
      <c r="D75" s="1400"/>
      <c r="E75" s="1401"/>
      <c r="F75" s="1402"/>
      <c r="N75" s="66"/>
    </row>
    <row r="76" spans="1:14" ht="56.25" customHeight="1" thickBot="1">
      <c r="A76" s="1406" t="s">
        <v>1801</v>
      </c>
      <c r="B76" s="1251"/>
      <c r="C76" s="1252"/>
      <c r="D76" s="1400"/>
      <c r="E76" s="1401"/>
      <c r="F76" s="1402"/>
      <c r="N76" s="66"/>
    </row>
    <row r="77" spans="1:14" ht="31.5" customHeight="1" thickBot="1">
      <c r="A77" s="1172" t="s">
        <v>1229</v>
      </c>
      <c r="B77" s="1173"/>
      <c r="C77" s="1173"/>
      <c r="D77" s="1173"/>
      <c r="E77" s="1173"/>
      <c r="F77" s="1174"/>
      <c r="N77" s="66"/>
    </row>
    <row r="78" spans="1:14" ht="31.5" customHeight="1" thickBot="1">
      <c r="A78" s="1207" t="s">
        <v>1230</v>
      </c>
      <c r="B78" s="1208"/>
      <c r="C78" s="1208"/>
      <c r="D78" s="1208"/>
      <c r="E78" s="1208"/>
      <c r="F78" s="1209"/>
      <c r="N78" s="66"/>
    </row>
    <row r="79" spans="1:14" ht="31.5" customHeight="1" thickBot="1">
      <c r="A79" s="1298" t="s">
        <v>2155</v>
      </c>
      <c r="B79" s="1299"/>
      <c r="C79" s="1300"/>
      <c r="D79" s="866" t="s">
        <v>1470</v>
      </c>
      <c r="E79" s="521"/>
      <c r="F79" s="522"/>
      <c r="N79" s="66"/>
    </row>
    <row r="80" spans="1:14" ht="31.5" customHeight="1" thickBot="1">
      <c r="A80" s="1172" t="s">
        <v>1233</v>
      </c>
      <c r="B80" s="1173"/>
      <c r="C80" s="1173"/>
      <c r="D80" s="1173"/>
      <c r="E80" s="1173"/>
      <c r="F80" s="1174"/>
      <c r="N80" s="66"/>
    </row>
    <row r="81" spans="1:14" ht="31.5" customHeight="1" thickBot="1">
      <c r="A81" s="1347" t="s">
        <v>1234</v>
      </c>
      <c r="B81" s="1348"/>
      <c r="C81" s="1348"/>
      <c r="D81" s="1348"/>
      <c r="E81" s="1348"/>
      <c r="F81" s="315"/>
      <c r="N81" s="66"/>
    </row>
    <row r="82" spans="1:14" ht="31.5" customHeight="1" thickBot="1">
      <c r="A82" s="1320" t="s">
        <v>1235</v>
      </c>
      <c r="B82" s="1321"/>
      <c r="C82" s="1322"/>
      <c r="D82" s="1320" t="s">
        <v>1236</v>
      </c>
      <c r="E82" s="1321"/>
      <c r="F82" s="1322"/>
      <c r="N82" s="66"/>
    </row>
    <row r="83" spans="1:14" ht="31.5" customHeight="1" thickBot="1">
      <c r="A83" s="1312" t="s">
        <v>1237</v>
      </c>
      <c r="B83" s="1313"/>
      <c r="C83" s="1313"/>
      <c r="D83" s="1312" t="s">
        <v>1238</v>
      </c>
      <c r="E83" s="1313"/>
      <c r="F83" s="1314"/>
      <c r="N83" s="66"/>
    </row>
    <row r="84" spans="1:14" ht="31.5" customHeight="1" thickBot="1">
      <c r="A84" s="304" t="s">
        <v>1239</v>
      </c>
      <c r="B84" s="305" t="s">
        <v>1240</v>
      </c>
      <c r="C84" s="1315" t="s">
        <v>1241</v>
      </c>
      <c r="D84" s="304" t="s">
        <v>1239</v>
      </c>
      <c r="E84" s="305" t="s">
        <v>1240</v>
      </c>
      <c r="F84" s="1315" t="s">
        <v>1242</v>
      </c>
      <c r="N84" s="66"/>
    </row>
    <row r="85" spans="1:14" ht="31.5" customHeight="1" thickBot="1">
      <c r="A85" s="304" t="s">
        <v>1243</v>
      </c>
      <c r="B85" s="305" t="s">
        <v>1243</v>
      </c>
      <c r="C85" s="1316"/>
      <c r="D85" s="304" t="s">
        <v>1244</v>
      </c>
      <c r="E85" s="305" t="s">
        <v>1244</v>
      </c>
      <c r="F85" s="1316"/>
      <c r="N85" s="66"/>
    </row>
    <row r="86" spans="1:14" ht="31.5" customHeight="1" thickBot="1">
      <c r="A86" s="400"/>
      <c r="B86" s="400"/>
      <c r="C86" s="307"/>
      <c r="D86" s="402"/>
      <c r="E86" s="402"/>
      <c r="F86" s="403"/>
      <c r="N86" s="66"/>
    </row>
    <row r="87" spans="1:14" ht="31.5" customHeight="1" thickBot="1">
      <c r="A87" s="569"/>
      <c r="B87" s="406"/>
      <c r="C87" s="570"/>
      <c r="D87" s="570"/>
      <c r="E87" s="570"/>
      <c r="F87" s="312"/>
      <c r="N87" s="66"/>
    </row>
    <row r="88" spans="1:14" ht="31.5" customHeight="1" thickBot="1">
      <c r="A88" s="1189" t="s">
        <v>1245</v>
      </c>
      <c r="B88" s="1190"/>
      <c r="C88" s="1190"/>
      <c r="D88" s="1190"/>
      <c r="E88" s="1190"/>
      <c r="F88" s="1191"/>
      <c r="N88" s="66"/>
    </row>
    <row r="89" spans="1:14" ht="31.5" customHeight="1" thickBot="1">
      <c r="A89" s="1192" t="s">
        <v>1246</v>
      </c>
      <c r="B89" s="1193"/>
      <c r="C89" s="1192" t="s">
        <v>1247</v>
      </c>
      <c r="D89" s="1193"/>
      <c r="E89" s="1192" t="s">
        <v>1248</v>
      </c>
      <c r="F89" s="1194"/>
      <c r="N89" s="66"/>
    </row>
    <row r="90" spans="1:14" ht="31.5" customHeight="1" thickBot="1">
      <c r="A90" s="1181"/>
      <c r="B90" s="1182"/>
      <c r="C90" s="1181"/>
      <c r="D90" s="1182"/>
      <c r="E90" s="1181"/>
      <c r="F90" s="1182"/>
      <c r="N90" s="66"/>
    </row>
    <row r="91" spans="1:14" ht="31.5" customHeight="1" thickBot="1">
      <c r="A91" s="162"/>
      <c r="B91" s="162"/>
      <c r="C91" s="406"/>
      <c r="D91" s="406"/>
      <c r="E91" s="406"/>
      <c r="F91" s="406"/>
      <c r="N91" s="66"/>
    </row>
    <row r="92" spans="1:14" ht="31.5" customHeight="1" thickBot="1">
      <c r="A92" s="1183" t="s">
        <v>1249</v>
      </c>
      <c r="B92" s="1184"/>
      <c r="C92" s="1184"/>
      <c r="D92" s="1184"/>
      <c r="E92" s="1184"/>
      <c r="F92" s="1185"/>
      <c r="N92" s="66"/>
    </row>
    <row r="93" spans="1:14" ht="31.5" customHeight="1" thickBot="1">
      <c r="A93" s="1186"/>
      <c r="B93" s="1187"/>
      <c r="C93" s="1187"/>
      <c r="D93" s="1187"/>
      <c r="E93" s="1187"/>
      <c r="F93" s="1188"/>
      <c r="N93" s="66"/>
    </row>
    <row r="94" spans="1:14" ht="31.5" customHeight="1">
      <c r="A94" s="314" t="s">
        <v>1802</v>
      </c>
      <c r="B94" s="312"/>
      <c r="C94" s="312"/>
      <c r="D94" s="312"/>
      <c r="E94" s="312"/>
      <c r="F94" s="315"/>
      <c r="N94" s="66"/>
    </row>
    <row r="95" spans="1:14" ht="31.5" customHeight="1">
      <c r="A95" s="314" t="s">
        <v>1803</v>
      </c>
      <c r="B95" s="312"/>
      <c r="C95" s="312"/>
      <c r="D95" s="312"/>
      <c r="E95" s="312"/>
      <c r="F95" s="315"/>
      <c r="N95" s="66"/>
    </row>
    <row r="96" spans="1:14" ht="31.5" customHeight="1">
      <c r="A96" s="314" t="s">
        <v>1804</v>
      </c>
      <c r="B96" s="312"/>
      <c r="C96" s="312"/>
      <c r="D96" s="312"/>
      <c r="E96" s="312"/>
      <c r="F96" s="315"/>
      <c r="N96" s="66"/>
    </row>
    <row r="97" spans="1:14" ht="31.5" customHeight="1" thickBot="1">
      <c r="A97" s="314" t="s">
        <v>1312</v>
      </c>
      <c r="B97" s="312"/>
      <c r="C97" s="312"/>
      <c r="D97" s="312"/>
      <c r="E97" s="312"/>
      <c r="F97" s="315"/>
      <c r="N97" s="66"/>
    </row>
    <row r="98" spans="1:14" ht="31.5" customHeight="1" thickBot="1">
      <c r="A98" s="1172" t="s">
        <v>1250</v>
      </c>
      <c r="B98" s="1173"/>
      <c r="C98" s="1173"/>
      <c r="D98" s="1173"/>
      <c r="E98" s="1173"/>
      <c r="F98" s="1174"/>
      <c r="N98" s="66"/>
    </row>
    <row r="99" spans="1:14" ht="31.5" customHeight="1" thickBot="1">
      <c r="A99" s="1175" t="s">
        <v>1251</v>
      </c>
      <c r="B99" s="1176"/>
      <c r="C99" s="1177"/>
      <c r="D99" s="316" t="s">
        <v>1252</v>
      </c>
      <c r="E99" s="317" t="s">
        <v>1253</v>
      </c>
      <c r="F99" s="318" t="s">
        <v>1254</v>
      </c>
      <c r="N99" s="66"/>
    </row>
    <row r="100" spans="1:14" ht="45" customHeight="1" thickBot="1">
      <c r="A100" s="1169" t="s">
        <v>1052</v>
      </c>
      <c r="B100" s="1170"/>
      <c r="C100" s="1171"/>
      <c r="D100" s="625" t="s">
        <v>1178</v>
      </c>
      <c r="E100" s="703"/>
      <c r="F100" s="418"/>
      <c r="N100" s="66"/>
    </row>
    <row r="101" spans="1:14" ht="48" customHeight="1" thickBot="1">
      <c r="A101" s="1169" t="s">
        <v>578</v>
      </c>
      <c r="B101" s="1170"/>
      <c r="C101" s="1171"/>
      <c r="D101" s="625" t="s">
        <v>1314</v>
      </c>
      <c r="E101" s="703"/>
      <c r="F101" s="418"/>
      <c r="N101" s="66"/>
    </row>
    <row r="102" spans="1:14" ht="48" customHeight="1" thickBot="1">
      <c r="A102" s="1169" t="s">
        <v>1805</v>
      </c>
      <c r="B102" s="1170" t="s">
        <v>1806</v>
      </c>
      <c r="C102" s="1171"/>
      <c r="D102" s="625" t="s">
        <v>1392</v>
      </c>
      <c r="E102" s="703"/>
      <c r="F102" s="418"/>
      <c r="N102" s="66"/>
    </row>
    <row r="103" spans="1:14" ht="46.5" customHeight="1" thickBot="1">
      <c r="A103" s="1169" t="s">
        <v>1807</v>
      </c>
      <c r="B103" s="1170"/>
      <c r="C103" s="1171"/>
      <c r="D103" s="625" t="s">
        <v>1258</v>
      </c>
      <c r="E103" s="703"/>
      <c r="F103" s="418"/>
      <c r="N103" s="66"/>
    </row>
    <row r="104" spans="1:14" ht="49.5" customHeight="1" thickBot="1">
      <c r="A104" s="1169" t="s">
        <v>816</v>
      </c>
      <c r="B104" s="1170"/>
      <c r="C104" s="1171"/>
      <c r="D104" s="625" t="s">
        <v>1259</v>
      </c>
      <c r="E104" s="703"/>
      <c r="F104" s="418"/>
      <c r="N104" s="66"/>
    </row>
    <row r="105" spans="1:14" ht="53.25" customHeight="1" thickBot="1">
      <c r="A105" s="1169" t="s">
        <v>856</v>
      </c>
      <c r="B105" s="1170"/>
      <c r="C105" s="1171"/>
      <c r="D105" s="625" t="s">
        <v>1260</v>
      </c>
      <c r="E105" s="703"/>
      <c r="F105" s="418"/>
      <c r="N105" s="66"/>
    </row>
    <row r="106" spans="1:14" ht="31.5" customHeight="1" thickBot="1">
      <c r="A106" s="1172" t="s">
        <v>1261</v>
      </c>
      <c r="B106" s="1173"/>
      <c r="C106" s="1173"/>
      <c r="D106" s="1173"/>
      <c r="E106" s="1173"/>
      <c r="F106" s="1174"/>
      <c r="N106" s="66"/>
    </row>
    <row r="107" spans="1:14" ht="31.5" customHeight="1" thickBot="1">
      <c r="A107" s="1213" t="s">
        <v>1317</v>
      </c>
      <c r="B107" s="1214"/>
      <c r="C107" s="1214"/>
      <c r="D107" s="1214"/>
      <c r="E107" s="1214"/>
      <c r="F107" s="1215"/>
      <c r="N107" s="66"/>
    </row>
    <row r="108" spans="1:14" ht="31.5" customHeight="1" thickBot="1">
      <c r="A108" s="1213" t="s">
        <v>2154</v>
      </c>
      <c r="B108" s="1214"/>
      <c r="C108" s="1214"/>
      <c r="D108" s="1214"/>
      <c r="E108" s="1214"/>
      <c r="F108" s="1215"/>
      <c r="N108" s="66"/>
    </row>
    <row r="109" spans="1:14" ht="31.5" customHeight="1" thickBot="1">
      <c r="A109" s="1213" t="s">
        <v>1319</v>
      </c>
      <c r="B109" s="1214"/>
      <c r="C109" s="1214"/>
      <c r="D109" s="1214"/>
      <c r="E109" s="1214"/>
      <c r="F109" s="1215"/>
      <c r="N109" s="66"/>
    </row>
    <row r="110" spans="1:14" ht="31.5" customHeight="1" thickBot="1">
      <c r="A110" s="1213" t="s">
        <v>1263</v>
      </c>
      <c r="B110" s="1214"/>
      <c r="C110" s="1214"/>
      <c r="D110" s="1214"/>
      <c r="E110" s="1214"/>
      <c r="F110" s="1215"/>
      <c r="N110" s="66"/>
    </row>
    <row r="111" spans="1:14" ht="31.5" customHeight="1" thickBot="1">
      <c r="A111" s="1213" t="s">
        <v>1264</v>
      </c>
      <c r="B111" s="1214"/>
      <c r="C111" s="1214"/>
      <c r="D111" s="1214"/>
      <c r="E111" s="1214"/>
      <c r="F111" s="1215"/>
      <c r="N111" s="66"/>
    </row>
    <row r="112" spans="1:14" ht="31.5" customHeight="1">
      <c r="A112" s="52"/>
      <c r="B112" s="52"/>
      <c r="C112" s="52"/>
      <c r="D112" s="52"/>
      <c r="E112" s="52"/>
      <c r="F112" s="52"/>
      <c r="N112" s="66"/>
    </row>
    <row r="113" spans="1:14" ht="31.5" customHeight="1">
      <c r="A113" s="52"/>
      <c r="B113" s="52"/>
      <c r="C113" s="52"/>
      <c r="D113" s="52"/>
      <c r="E113" s="52"/>
      <c r="F113" s="52"/>
      <c r="N113" s="66"/>
    </row>
    <row r="114" spans="1:14" ht="31.5" customHeight="1">
      <c r="A114" s="323" t="s">
        <v>1811</v>
      </c>
      <c r="B114" s="323"/>
      <c r="C114" s="323"/>
      <c r="D114" s="52"/>
      <c r="E114" s="52"/>
      <c r="F114" s="52"/>
      <c r="N114" s="66"/>
    </row>
    <row r="115" spans="1:14" ht="31.5" customHeight="1">
      <c r="A115" s="842" t="s">
        <v>1113</v>
      </c>
      <c r="B115" s="843" t="s">
        <v>1265</v>
      </c>
      <c r="C115" s="843" t="s">
        <v>1266</v>
      </c>
      <c r="D115" s="52"/>
      <c r="E115" s="52"/>
      <c r="F115" s="52"/>
      <c r="N115" s="66"/>
    </row>
    <row r="116" spans="1:14" ht="31.5" customHeight="1">
      <c r="A116" s="844" t="s">
        <v>1267</v>
      </c>
      <c r="B116" s="845" t="s">
        <v>24</v>
      </c>
      <c r="C116" s="845" t="s">
        <v>1268</v>
      </c>
      <c r="D116" s="52"/>
      <c r="E116" s="52"/>
      <c r="F116" s="52"/>
      <c r="N116" s="66"/>
    </row>
    <row r="117" spans="1:14" ht="66.75" customHeight="1">
      <c r="A117" s="859" t="s">
        <v>1808</v>
      </c>
      <c r="B117" s="860">
        <v>7</v>
      </c>
      <c r="C117" s="860">
        <v>6</v>
      </c>
      <c r="D117" s="52"/>
      <c r="E117" s="52"/>
      <c r="F117" s="52"/>
      <c r="N117" s="66"/>
    </row>
    <row r="118" spans="1:14" ht="60.75" customHeight="1">
      <c r="A118" s="859" t="s">
        <v>1809</v>
      </c>
      <c r="B118" s="861">
        <v>10</v>
      </c>
      <c r="C118" s="860">
        <v>1</v>
      </c>
      <c r="D118" s="52"/>
      <c r="E118" s="52"/>
      <c r="F118" s="52"/>
      <c r="N118" s="66"/>
    </row>
    <row r="119" spans="1:14" ht="69" customHeight="1">
      <c r="A119" s="862" t="s">
        <v>1810</v>
      </c>
      <c r="B119" s="863">
        <v>11</v>
      </c>
      <c r="C119" s="864">
        <v>2</v>
      </c>
      <c r="D119" s="52"/>
      <c r="E119" s="52"/>
      <c r="F119" s="52"/>
      <c r="N119" s="66"/>
    </row>
    <row r="120" spans="1:14" ht="31.5" customHeight="1">
      <c r="N120" s="66"/>
    </row>
    <row r="121" spans="1:14" ht="31.5" customHeight="1">
      <c r="N121" s="66"/>
    </row>
    <row r="122" spans="1:14" ht="31.5" customHeight="1">
      <c r="N122" s="66"/>
    </row>
    <row r="123" spans="1:14" ht="31.5" customHeight="1">
      <c r="N123" s="66"/>
    </row>
    <row r="124" spans="1:14" ht="31.5" customHeight="1">
      <c r="N124" s="66"/>
    </row>
    <row r="125" spans="1:14" ht="31.5" customHeight="1">
      <c r="N125" s="66"/>
    </row>
    <row r="126" spans="1:14" ht="31.5" customHeight="1">
      <c r="N126" s="66"/>
    </row>
    <row r="127" spans="1:14" ht="31.5" customHeight="1">
      <c r="N127" s="66"/>
    </row>
    <row r="128" spans="1:14" ht="31.5" customHeight="1">
      <c r="N128" s="66"/>
    </row>
    <row r="129" spans="1:22" ht="31.5" customHeight="1">
      <c r="N129" s="66"/>
    </row>
    <row r="130" spans="1:22" ht="33.75">
      <c r="N130" s="66"/>
    </row>
    <row r="131" spans="1:22" ht="33.75">
      <c r="N131" s="66"/>
    </row>
    <row r="132" spans="1:22" ht="33.75">
      <c r="N132" s="66"/>
    </row>
    <row r="133" spans="1:22" ht="33.75">
      <c r="N133" s="66"/>
    </row>
    <row r="134" spans="1:22" ht="39" customHeight="1"/>
    <row r="135" spans="1:22" ht="31.5" customHeight="1">
      <c r="A135" s="993" t="s">
        <v>363</v>
      </c>
      <c r="B135" s="993"/>
      <c r="C135" s="993"/>
      <c r="D135" s="993"/>
      <c r="E135" s="993"/>
      <c r="F135" s="993"/>
      <c r="G135" s="993"/>
      <c r="H135" s="993"/>
      <c r="I135" s="993"/>
      <c r="J135" s="993"/>
      <c r="K135" s="993"/>
      <c r="L135" s="993"/>
      <c r="M135" s="993"/>
      <c r="N135" s="993"/>
      <c r="O135" s="993"/>
      <c r="P135" s="993"/>
      <c r="Q135" s="993"/>
      <c r="R135" s="993"/>
      <c r="S135" s="993"/>
      <c r="T135" s="993"/>
      <c r="U135" s="993"/>
      <c r="V135" s="993"/>
    </row>
    <row r="136" spans="1:22">
      <c r="A136" s="994" t="s">
        <v>1154</v>
      </c>
      <c r="B136" s="994"/>
      <c r="C136" s="994"/>
      <c r="D136" s="994"/>
      <c r="E136" s="994"/>
      <c r="F136" s="994"/>
      <c r="G136" s="994"/>
      <c r="H136" s="994"/>
      <c r="I136" s="994"/>
      <c r="J136" s="994"/>
      <c r="K136" s="994"/>
      <c r="L136" s="994"/>
      <c r="M136" s="994"/>
      <c r="N136" s="994"/>
      <c r="O136" s="994"/>
      <c r="P136" s="994"/>
      <c r="Q136" s="994"/>
      <c r="R136" s="994"/>
      <c r="S136" s="994"/>
      <c r="T136" s="994"/>
      <c r="U136" s="994"/>
      <c r="V136" s="994"/>
    </row>
    <row r="137" spans="1:22" ht="45" customHeight="1">
      <c r="A137" s="995" t="s">
        <v>0</v>
      </c>
      <c r="B137" s="996"/>
      <c r="C137" s="996"/>
      <c r="D137" s="996"/>
      <c r="E137" s="996"/>
      <c r="F137" s="996"/>
      <c r="G137" s="996"/>
      <c r="H137" s="996"/>
      <c r="I137" s="997"/>
      <c r="J137" s="1038" t="s">
        <v>577</v>
      </c>
      <c r="K137" s="1038"/>
      <c r="L137" s="1038"/>
      <c r="M137" s="1038"/>
      <c r="N137" s="1038"/>
      <c r="O137" s="1038"/>
      <c r="P137" s="1038"/>
      <c r="Q137" s="1038"/>
      <c r="R137" s="1038"/>
      <c r="S137" s="1038"/>
      <c r="T137" s="1038"/>
      <c r="U137" s="1038"/>
      <c r="V137" s="1038"/>
    </row>
    <row r="138" spans="1:22" ht="45" customHeight="1">
      <c r="A138" s="995" t="s">
        <v>1</v>
      </c>
      <c r="B138" s="996"/>
      <c r="C138" s="996"/>
      <c r="D138" s="996"/>
      <c r="E138" s="996"/>
      <c r="F138" s="996"/>
      <c r="G138" s="996"/>
      <c r="H138" s="996"/>
      <c r="I138" s="997"/>
      <c r="J138" s="1038" t="s">
        <v>578</v>
      </c>
      <c r="K138" s="1038"/>
      <c r="L138" s="1038"/>
      <c r="M138" s="1038"/>
      <c r="N138" s="1038"/>
      <c r="O138" s="1038"/>
      <c r="P138" s="1038"/>
      <c r="Q138" s="1038"/>
      <c r="R138" s="1038"/>
      <c r="S138" s="1038"/>
      <c r="T138" s="1038"/>
      <c r="U138" s="1038"/>
      <c r="V138" s="1038"/>
    </row>
    <row r="139" spans="1:22" ht="45" customHeight="1">
      <c r="A139" s="995" t="s">
        <v>2</v>
      </c>
      <c r="B139" s="996"/>
      <c r="C139" s="996"/>
      <c r="D139" s="996"/>
      <c r="E139" s="996"/>
      <c r="F139" s="996"/>
      <c r="G139" s="996"/>
      <c r="H139" s="996"/>
      <c r="I139" s="997"/>
      <c r="J139" s="1038" t="s">
        <v>58</v>
      </c>
      <c r="K139" s="1038"/>
      <c r="L139" s="1038"/>
      <c r="M139" s="1038"/>
      <c r="N139" s="1038"/>
      <c r="O139" s="1038"/>
      <c r="P139" s="1038"/>
      <c r="Q139" s="1038"/>
      <c r="R139" s="1038"/>
      <c r="S139" s="1038"/>
      <c r="T139" s="1038"/>
      <c r="U139" s="1038"/>
      <c r="V139" s="1038"/>
    </row>
    <row r="140" spans="1:22" ht="45" customHeight="1">
      <c r="A140" s="995" t="s">
        <v>4</v>
      </c>
      <c r="B140" s="996"/>
      <c r="C140" s="996"/>
      <c r="D140" s="996"/>
      <c r="E140" s="996"/>
      <c r="F140" s="996"/>
      <c r="G140" s="996"/>
      <c r="H140" s="996"/>
      <c r="I140" s="997"/>
      <c r="J140" s="1038" t="s">
        <v>579</v>
      </c>
      <c r="K140" s="1038"/>
      <c r="L140" s="1038"/>
      <c r="M140" s="1038"/>
      <c r="N140" s="1038"/>
      <c r="O140" s="1038"/>
      <c r="P140" s="1038"/>
      <c r="Q140" s="1038"/>
      <c r="R140" s="1038"/>
      <c r="S140" s="1038"/>
      <c r="T140" s="1038"/>
      <c r="U140" s="1038"/>
      <c r="V140" s="1038"/>
    </row>
    <row r="141" spans="1:22" ht="45" customHeight="1">
      <c r="A141" s="995" t="s">
        <v>5</v>
      </c>
      <c r="B141" s="996"/>
      <c r="C141" s="996"/>
      <c r="D141" s="996"/>
      <c r="E141" s="996"/>
      <c r="F141" s="996"/>
      <c r="G141" s="996"/>
      <c r="H141" s="996"/>
      <c r="I141" s="997"/>
      <c r="J141" s="1038" t="s">
        <v>580</v>
      </c>
      <c r="K141" s="1038"/>
      <c r="L141" s="1038"/>
      <c r="M141" s="1038"/>
      <c r="N141" s="1038"/>
      <c r="O141" s="1038"/>
      <c r="P141" s="1038"/>
      <c r="Q141" s="1038"/>
      <c r="R141" s="1038"/>
      <c r="S141" s="1038"/>
      <c r="T141" s="1038"/>
      <c r="U141" s="1038"/>
      <c r="V141" s="1038"/>
    </row>
    <row r="142" spans="1:22" ht="45" customHeight="1">
      <c r="A142" s="995" t="s">
        <v>6</v>
      </c>
      <c r="B142" s="996"/>
      <c r="C142" s="996"/>
      <c r="D142" s="996"/>
      <c r="E142" s="996"/>
      <c r="F142" s="996"/>
      <c r="G142" s="996"/>
      <c r="H142" s="996"/>
      <c r="I142" s="997"/>
      <c r="J142" s="1038" t="s">
        <v>184</v>
      </c>
      <c r="K142" s="1038"/>
      <c r="L142" s="1038"/>
      <c r="M142" s="1038"/>
      <c r="N142" s="1038"/>
      <c r="O142" s="1038"/>
      <c r="P142" s="1038"/>
      <c r="Q142" s="1038"/>
      <c r="R142" s="1038"/>
      <c r="S142" s="1038"/>
      <c r="T142" s="1038"/>
      <c r="U142" s="1038"/>
      <c r="V142" s="1038"/>
    </row>
    <row r="143" spans="1:22" ht="45" customHeight="1">
      <c r="A143" s="995" t="s">
        <v>8</v>
      </c>
      <c r="B143" s="996"/>
      <c r="C143" s="996"/>
      <c r="D143" s="996"/>
      <c r="E143" s="996"/>
      <c r="F143" s="996"/>
      <c r="G143" s="996"/>
      <c r="H143" s="996"/>
      <c r="I143" s="997"/>
      <c r="J143" s="1038" t="s">
        <v>85</v>
      </c>
      <c r="K143" s="1038"/>
      <c r="L143" s="1038"/>
      <c r="M143" s="1038"/>
      <c r="N143" s="1038"/>
      <c r="O143" s="1038"/>
      <c r="P143" s="1038"/>
      <c r="Q143" s="1038"/>
      <c r="R143" s="1038"/>
      <c r="S143" s="1038"/>
      <c r="T143" s="1038"/>
      <c r="U143" s="1038"/>
      <c r="V143" s="1038"/>
    </row>
    <row r="144" spans="1:22" ht="45" customHeight="1">
      <c r="A144" s="1001" t="s">
        <v>9</v>
      </c>
      <c r="B144" s="1002"/>
      <c r="C144" s="1002"/>
      <c r="D144" s="1002"/>
      <c r="E144" s="1002"/>
      <c r="F144" s="1002"/>
      <c r="G144" s="1002"/>
      <c r="H144" s="1002"/>
      <c r="I144" s="1003"/>
      <c r="J144" s="1050" t="s">
        <v>1153</v>
      </c>
      <c r="K144" s="1050"/>
      <c r="L144" s="1050"/>
      <c r="M144" s="1050"/>
      <c r="N144" s="1050"/>
      <c r="O144" s="1050"/>
      <c r="P144" s="1050"/>
      <c r="Q144" s="1050"/>
      <c r="R144" s="1050"/>
      <c r="S144" s="1050"/>
      <c r="T144" s="1050"/>
      <c r="U144" s="1050"/>
      <c r="V144" s="1050"/>
    </row>
    <row r="145" spans="1:22" s="55" customFormat="1" ht="54" customHeight="1">
      <c r="A145" s="1007"/>
      <c r="B145" s="1007"/>
      <c r="C145" s="1007"/>
      <c r="D145" s="1007"/>
      <c r="E145" s="1007"/>
      <c r="F145" s="1007"/>
      <c r="G145" s="1007"/>
      <c r="H145" s="1007"/>
      <c r="I145" s="1007"/>
      <c r="J145" s="1007"/>
      <c r="K145" s="1007"/>
      <c r="L145" s="1007"/>
      <c r="M145" s="1007"/>
      <c r="N145" s="1007"/>
      <c r="O145" s="1007"/>
      <c r="P145" s="1007"/>
      <c r="Q145" s="1007"/>
      <c r="R145" s="1007"/>
      <c r="S145" s="1007"/>
      <c r="T145" s="1007"/>
      <c r="U145" s="1007"/>
      <c r="V145" s="1007"/>
    </row>
    <row r="146" spans="1:22" ht="60" customHeight="1">
      <c r="A146" s="1008" t="s">
        <v>10</v>
      </c>
      <c r="B146" s="1008" t="s">
        <v>11</v>
      </c>
      <c r="C146" s="1009" t="s">
        <v>12</v>
      </c>
      <c r="D146" s="1010"/>
      <c r="E146" s="1010"/>
      <c r="F146" s="1010"/>
      <c r="G146" s="1010"/>
      <c r="H146" s="1011"/>
      <c r="I146" s="1009" t="s">
        <v>13</v>
      </c>
      <c r="J146" s="1011"/>
      <c r="K146" s="1008" t="s">
        <v>14</v>
      </c>
      <c r="L146" s="1008"/>
      <c r="M146" s="1008"/>
      <c r="N146" s="1008"/>
      <c r="O146" s="1008"/>
      <c r="P146" s="1008"/>
      <c r="Q146" s="1008"/>
      <c r="R146" s="1008"/>
      <c r="S146" s="1008" t="s">
        <v>15</v>
      </c>
      <c r="T146" s="1008"/>
      <c r="U146" s="1012" t="s">
        <v>1169</v>
      </c>
      <c r="V146" s="1008" t="s">
        <v>17</v>
      </c>
    </row>
    <row r="147" spans="1:22" ht="48.75" customHeight="1">
      <c r="A147" s="1008"/>
      <c r="B147" s="1008"/>
      <c r="C147" s="1008" t="s">
        <v>18</v>
      </c>
      <c r="D147" s="1024" t="s">
        <v>19</v>
      </c>
      <c r="E147" s="1024" t="s">
        <v>20</v>
      </c>
      <c r="F147" s="1008" t="s">
        <v>21</v>
      </c>
      <c r="G147" s="1024" t="s">
        <v>22</v>
      </c>
      <c r="H147" s="1024" t="s">
        <v>23</v>
      </c>
      <c r="I147" s="1008" t="s">
        <v>24</v>
      </c>
      <c r="J147" s="1008" t="s">
        <v>25</v>
      </c>
      <c r="K147" s="1008" t="s">
        <v>27</v>
      </c>
      <c r="L147" s="1019" t="s">
        <v>1170</v>
      </c>
      <c r="M147" s="1021" t="s">
        <v>26</v>
      </c>
      <c r="N147" s="1022"/>
      <c r="O147" s="1023"/>
      <c r="P147" s="1021" t="s">
        <v>54</v>
      </c>
      <c r="Q147" s="1022"/>
      <c r="R147" s="1023"/>
      <c r="S147" s="1008" t="s">
        <v>1167</v>
      </c>
      <c r="T147" s="1008" t="s">
        <v>1168</v>
      </c>
      <c r="U147" s="1012"/>
      <c r="V147" s="1008"/>
    </row>
    <row r="148" spans="1:22" ht="79.900000000000006" customHeight="1">
      <c r="A148" s="1008"/>
      <c r="B148" s="1008"/>
      <c r="C148" s="1008"/>
      <c r="D148" s="1025"/>
      <c r="E148" s="1025"/>
      <c r="F148" s="1008"/>
      <c r="G148" s="1026"/>
      <c r="H148" s="1026"/>
      <c r="I148" s="1008"/>
      <c r="J148" s="1008"/>
      <c r="K148" s="1008"/>
      <c r="L148" s="1020"/>
      <c r="M148" s="150" t="s">
        <v>30</v>
      </c>
      <c r="N148" s="150" t="s">
        <v>31</v>
      </c>
      <c r="O148" s="150" t="s">
        <v>32</v>
      </c>
      <c r="P148" s="150" t="s">
        <v>1171</v>
      </c>
      <c r="Q148" s="150" t="s">
        <v>1172</v>
      </c>
      <c r="R148" s="150" t="s">
        <v>1173</v>
      </c>
      <c r="S148" s="1008"/>
      <c r="T148" s="1008"/>
      <c r="U148" s="1012"/>
      <c r="V148" s="1008"/>
    </row>
    <row r="149" spans="1:22" ht="216" customHeight="1">
      <c r="A149" s="152">
        <v>1</v>
      </c>
      <c r="B149" s="152"/>
      <c r="C149" s="152" t="s">
        <v>581</v>
      </c>
      <c r="D149" s="152" t="s">
        <v>582</v>
      </c>
      <c r="E149" s="152" t="s">
        <v>583</v>
      </c>
      <c r="F149" s="152" t="s">
        <v>584</v>
      </c>
      <c r="G149" s="152" t="s">
        <v>585</v>
      </c>
      <c r="H149" s="137" t="s">
        <v>578</v>
      </c>
      <c r="I149" s="147">
        <v>43435</v>
      </c>
      <c r="J149" s="147">
        <v>43800</v>
      </c>
      <c r="K149" s="1042">
        <v>359232.5</v>
      </c>
      <c r="L149" s="1042">
        <v>359232.5</v>
      </c>
      <c r="M149" s="10" t="s">
        <v>51</v>
      </c>
      <c r="N149" s="10" t="s">
        <v>569</v>
      </c>
      <c r="O149" s="10" t="s">
        <v>570</v>
      </c>
      <c r="P149" s="1045"/>
      <c r="Q149" s="1045"/>
      <c r="R149" s="1027">
        <f>P149+Q149</f>
        <v>0</v>
      </c>
      <c r="S149" s="1293">
        <f>L149-K149</f>
        <v>0</v>
      </c>
      <c r="T149" s="1293">
        <f>S149/K149*100</f>
        <v>0</v>
      </c>
      <c r="U149" s="1293">
        <f>L149/L154*100</f>
        <v>100</v>
      </c>
      <c r="V149" s="145" t="s">
        <v>578</v>
      </c>
    </row>
    <row r="150" spans="1:22" ht="203.25" customHeight="1">
      <c r="A150" s="152">
        <v>2</v>
      </c>
      <c r="B150" s="152"/>
      <c r="C150" s="152" t="s">
        <v>586</v>
      </c>
      <c r="D150" s="152" t="s">
        <v>587</v>
      </c>
      <c r="E150" s="152" t="s">
        <v>588</v>
      </c>
      <c r="F150" s="152" t="s">
        <v>589</v>
      </c>
      <c r="G150" s="152" t="s">
        <v>585</v>
      </c>
      <c r="H150" s="137" t="s">
        <v>578</v>
      </c>
      <c r="I150" s="147">
        <v>43466</v>
      </c>
      <c r="J150" s="147">
        <v>43800</v>
      </c>
      <c r="K150" s="1043"/>
      <c r="L150" s="1043"/>
      <c r="M150" s="10" t="s">
        <v>51</v>
      </c>
      <c r="N150" s="10" t="s">
        <v>569</v>
      </c>
      <c r="O150" s="10" t="s">
        <v>570</v>
      </c>
      <c r="P150" s="1046"/>
      <c r="Q150" s="1046"/>
      <c r="R150" s="1028"/>
      <c r="S150" s="1294"/>
      <c r="T150" s="1294"/>
      <c r="U150" s="1294"/>
      <c r="V150" s="145" t="s">
        <v>578</v>
      </c>
    </row>
    <row r="151" spans="1:22" ht="149.25" customHeight="1">
      <c r="A151" s="152">
        <v>3</v>
      </c>
      <c r="B151" s="152"/>
      <c r="C151" s="152" t="s">
        <v>590</v>
      </c>
      <c r="D151" s="152" t="s">
        <v>591</v>
      </c>
      <c r="E151" s="152" t="s">
        <v>592</v>
      </c>
      <c r="F151" s="152" t="s">
        <v>593</v>
      </c>
      <c r="G151" s="152" t="s">
        <v>594</v>
      </c>
      <c r="H151" s="137" t="s">
        <v>578</v>
      </c>
      <c r="I151" s="147">
        <v>43678</v>
      </c>
      <c r="J151" s="147">
        <v>43800</v>
      </c>
      <c r="K151" s="1043"/>
      <c r="L151" s="1043"/>
      <c r="M151" s="10" t="s">
        <v>51</v>
      </c>
      <c r="N151" s="10" t="s">
        <v>569</v>
      </c>
      <c r="O151" s="10" t="s">
        <v>570</v>
      </c>
      <c r="P151" s="36"/>
      <c r="Q151" s="36"/>
      <c r="R151" s="37">
        <f t="shared" ref="R151" si="0">P151+Q151</f>
        <v>0</v>
      </c>
      <c r="S151" s="1294"/>
      <c r="T151" s="1294">
        <f t="shared" ref="T151" si="1">IFERROR(S151/K151*100,0)</f>
        <v>0</v>
      </c>
      <c r="U151" s="1294">
        <f>IFERROR(R151/$R$154*100,0)</f>
        <v>0</v>
      </c>
      <c r="V151" s="145" t="s">
        <v>578</v>
      </c>
    </row>
    <row r="152" spans="1:22" ht="132.75" customHeight="1">
      <c r="A152" s="152">
        <v>4</v>
      </c>
      <c r="B152" s="152"/>
      <c r="C152" s="152" t="s">
        <v>595</v>
      </c>
      <c r="D152" s="152" t="s">
        <v>596</v>
      </c>
      <c r="E152" s="152" t="s">
        <v>597</v>
      </c>
      <c r="F152" s="152" t="s">
        <v>598</v>
      </c>
      <c r="G152" s="152" t="s">
        <v>1072</v>
      </c>
      <c r="H152" s="137" t="s">
        <v>578</v>
      </c>
      <c r="I152" s="147">
        <v>43466</v>
      </c>
      <c r="J152" s="147">
        <v>43800</v>
      </c>
      <c r="K152" s="1043"/>
      <c r="L152" s="1043"/>
      <c r="M152" s="10" t="s">
        <v>51</v>
      </c>
      <c r="N152" s="10" t="s">
        <v>569</v>
      </c>
      <c r="O152" s="10" t="s">
        <v>570</v>
      </c>
      <c r="P152" s="36"/>
      <c r="Q152" s="36"/>
      <c r="R152" s="37">
        <f>P152+Q152</f>
        <v>0</v>
      </c>
      <c r="S152" s="1294"/>
      <c r="T152" s="1294">
        <f>IFERROR(S152/K152*100,0)</f>
        <v>0</v>
      </c>
      <c r="U152" s="1294">
        <f>IFERROR(R152/$R$154*100,0)</f>
        <v>0</v>
      </c>
      <c r="V152" s="145" t="s">
        <v>578</v>
      </c>
    </row>
    <row r="153" spans="1:22" ht="168" customHeight="1">
      <c r="A153" s="152">
        <v>5</v>
      </c>
      <c r="B153" s="152"/>
      <c r="C153" s="152" t="s">
        <v>599</v>
      </c>
      <c r="D153" s="152" t="s">
        <v>600</v>
      </c>
      <c r="E153" s="152" t="s">
        <v>601</v>
      </c>
      <c r="F153" s="152" t="s">
        <v>602</v>
      </c>
      <c r="G153" s="152" t="s">
        <v>603</v>
      </c>
      <c r="H153" s="137" t="s">
        <v>578</v>
      </c>
      <c r="I153" s="147">
        <v>43466</v>
      </c>
      <c r="J153" s="147">
        <v>43800</v>
      </c>
      <c r="K153" s="1043"/>
      <c r="L153" s="1043"/>
      <c r="M153" s="10" t="s">
        <v>51</v>
      </c>
      <c r="N153" s="10" t="s">
        <v>569</v>
      </c>
      <c r="O153" s="10" t="s">
        <v>570</v>
      </c>
      <c r="P153" s="36"/>
      <c r="Q153" s="36"/>
      <c r="R153" s="37"/>
      <c r="S153" s="1295"/>
      <c r="T153" s="1295"/>
      <c r="U153" s="1295"/>
      <c r="V153" s="145" t="s">
        <v>578</v>
      </c>
    </row>
    <row r="154" spans="1:22" s="54" customFormat="1" ht="24.75" customHeight="1">
      <c r="A154" s="1013" t="s">
        <v>38</v>
      </c>
      <c r="B154" s="1014"/>
      <c r="C154" s="1014"/>
      <c r="D154" s="1014"/>
      <c r="E154" s="1014"/>
      <c r="F154" s="1014"/>
      <c r="G154" s="1014"/>
      <c r="H154" s="1014"/>
      <c r="I154" s="1014"/>
      <c r="J154" s="1015"/>
      <c r="K154" s="111">
        <f>SUM(K149:K151)</f>
        <v>359232.5</v>
      </c>
      <c r="L154" s="111">
        <f>SUM(L149:L151)</f>
        <v>359232.5</v>
      </c>
      <c r="M154" s="1016"/>
      <c r="N154" s="1017"/>
      <c r="O154" s="1018"/>
      <c r="P154" s="13">
        <f>SUM(P149:P151)</f>
        <v>0</v>
      </c>
      <c r="Q154" s="13">
        <f>SUM(Q149:Q151)</f>
        <v>0</v>
      </c>
      <c r="R154" s="13">
        <f>SUM(R149:R151)</f>
        <v>0</v>
      </c>
      <c r="S154" s="14">
        <f>SUM(S149)</f>
        <v>0</v>
      </c>
      <c r="T154" s="62">
        <f>IFERROR(S154/K154*100,0)</f>
        <v>0</v>
      </c>
      <c r="U154" s="62">
        <f>SUM(U149:U151)</f>
        <v>100</v>
      </c>
      <c r="V154" s="63"/>
    </row>
    <row r="155" spans="1:22">
      <c r="A155" s="43" t="s">
        <v>39</v>
      </c>
      <c r="B155" s="43"/>
      <c r="C155" s="43"/>
      <c r="D155" s="43"/>
      <c r="E155" s="43"/>
      <c r="F155" s="43"/>
      <c r="G155" s="43"/>
      <c r="H155" s="43"/>
      <c r="I155" s="43"/>
      <c r="J155" s="43"/>
      <c r="K155" s="44"/>
      <c r="L155" s="44"/>
      <c r="M155" s="44"/>
      <c r="N155" s="44"/>
      <c r="O155" s="44"/>
      <c r="P155" s="45"/>
      <c r="Q155" s="45"/>
      <c r="R155" s="46"/>
      <c r="S155" s="43"/>
      <c r="T155" s="43"/>
      <c r="U155" s="43"/>
      <c r="V155" s="43"/>
    </row>
    <row r="156" spans="1:22" ht="36" customHeight="1">
      <c r="A156" s="1001" t="s">
        <v>40</v>
      </c>
      <c r="B156" s="1002"/>
      <c r="C156" s="1002"/>
      <c r="D156" s="1002"/>
      <c r="E156" s="1002"/>
      <c r="F156" s="1002"/>
      <c r="G156" s="1002"/>
      <c r="H156" s="1002"/>
      <c r="I156" s="1002"/>
      <c r="J156" s="1002"/>
      <c r="K156" s="1002"/>
      <c r="L156" s="1002"/>
      <c r="M156" s="1002"/>
      <c r="N156" s="1002"/>
      <c r="O156" s="1002"/>
      <c r="P156" s="1002"/>
      <c r="Q156" s="1002"/>
      <c r="R156" s="1002"/>
      <c r="S156" s="1002"/>
      <c r="T156" s="1002"/>
      <c r="U156" s="1002"/>
      <c r="V156" s="1003"/>
    </row>
    <row r="157" spans="1:22" ht="95.25" customHeight="1">
      <c r="A157" s="1034"/>
      <c r="B157" s="1035"/>
      <c r="C157" s="1035"/>
      <c r="D157" s="1035"/>
      <c r="E157" s="1035"/>
      <c r="F157" s="1035"/>
      <c r="G157" s="1035"/>
      <c r="H157" s="1035"/>
      <c r="I157" s="1035"/>
      <c r="J157" s="1035"/>
      <c r="K157" s="1035"/>
      <c r="L157" s="1035"/>
      <c r="M157" s="1035"/>
      <c r="N157" s="1035"/>
      <c r="O157" s="1035"/>
      <c r="P157" s="1035"/>
      <c r="Q157" s="1035"/>
      <c r="R157" s="1035"/>
      <c r="S157" s="1035"/>
      <c r="T157" s="1035"/>
      <c r="U157" s="1035"/>
      <c r="V157" s="1036"/>
    </row>
    <row r="158" spans="1:22" ht="15" hidden="1" customHeight="1">
      <c r="A158" s="1037" t="s">
        <v>41</v>
      </c>
      <c r="B158" s="1037"/>
      <c r="C158" s="1037"/>
      <c r="D158" s="1037"/>
      <c r="E158" s="1037"/>
      <c r="F158" s="1037"/>
      <c r="G158" s="1037"/>
      <c r="H158" s="1037"/>
      <c r="I158" s="1037"/>
      <c r="J158" s="64"/>
      <c r="K158" s="64"/>
      <c r="L158" s="64"/>
      <c r="M158" s="64"/>
      <c r="N158" s="64"/>
      <c r="O158" s="64"/>
      <c r="P158" s="64"/>
      <c r="Q158" s="64"/>
      <c r="R158" s="64"/>
      <c r="S158" s="64"/>
      <c r="T158" s="64"/>
      <c r="U158" s="64"/>
      <c r="V158" s="64"/>
    </row>
    <row r="159" spans="1:22" ht="15" hidden="1" customHeight="1">
      <c r="A159" s="65" t="s">
        <v>42</v>
      </c>
      <c r="B159" s="65"/>
      <c r="C159" s="1033" t="s">
        <v>43</v>
      </c>
      <c r="D159" s="1033"/>
      <c r="E159" s="1033"/>
      <c r="F159" s="1033"/>
      <c r="G159" s="1033"/>
      <c r="H159" s="1033"/>
      <c r="I159" s="1033"/>
      <c r="V159" s="57"/>
    </row>
    <row r="160" spans="1:22" ht="15" hidden="1" customHeight="1">
      <c r="A160" s="65" t="s">
        <v>44</v>
      </c>
      <c r="B160" s="65"/>
      <c r="C160" s="1033" t="s">
        <v>45</v>
      </c>
      <c r="D160" s="1033"/>
      <c r="E160" s="1033"/>
      <c r="F160" s="1033"/>
      <c r="G160" s="1033"/>
      <c r="H160" s="1033"/>
      <c r="I160" s="1033"/>
      <c r="V160" s="57"/>
    </row>
    <row r="161" spans="1:22" ht="15" hidden="1" customHeight="1">
      <c r="A161" s="65" t="s">
        <v>46</v>
      </c>
      <c r="B161" s="65"/>
      <c r="C161" s="1033" t="s">
        <v>47</v>
      </c>
      <c r="D161" s="1033"/>
      <c r="E161" s="1033"/>
      <c r="F161" s="1033"/>
      <c r="G161" s="1033"/>
      <c r="H161" s="1033"/>
      <c r="I161" s="1033"/>
      <c r="V161" s="57"/>
    </row>
    <row r="162" spans="1:22" ht="15" hidden="1" customHeight="1">
      <c r="A162" s="65" t="s">
        <v>48</v>
      </c>
      <c r="B162" s="65"/>
      <c r="C162" s="1033" t="s">
        <v>49</v>
      </c>
      <c r="D162" s="1033"/>
      <c r="E162" s="1033"/>
      <c r="F162" s="1033"/>
      <c r="G162" s="1033"/>
      <c r="H162" s="1033"/>
      <c r="I162" s="1033"/>
      <c r="V162" s="57"/>
    </row>
    <row r="163" spans="1:22" ht="35.25" customHeight="1"/>
  </sheetData>
  <sheetProtection formatCells="0" formatRows="0" insertRows="0" deleteRows="0"/>
  <mergeCells count="151">
    <mergeCell ref="C160:I160"/>
    <mergeCell ref="C161:I161"/>
    <mergeCell ref="C162:I162"/>
    <mergeCell ref="A154:J154"/>
    <mergeCell ref="M154:O154"/>
    <mergeCell ref="A156:V156"/>
    <mergeCell ref="A157:V157"/>
    <mergeCell ref="A158:I158"/>
    <mergeCell ref="U149:U153"/>
    <mergeCell ref="K149:K153"/>
    <mergeCell ref="L149:L153"/>
    <mergeCell ref="P149:P150"/>
    <mergeCell ref="Q149:Q150"/>
    <mergeCell ref="R149:R150"/>
    <mergeCell ref="S147:S148"/>
    <mergeCell ref="S149:S153"/>
    <mergeCell ref="T149:T153"/>
    <mergeCell ref="C159:I159"/>
    <mergeCell ref="I147:I148"/>
    <mergeCell ref="A145:V145"/>
    <mergeCell ref="A146:A148"/>
    <mergeCell ref="B146:B148"/>
    <mergeCell ref="C146:H146"/>
    <mergeCell ref="I146:J146"/>
    <mergeCell ref="K146:R146"/>
    <mergeCell ref="S146:T146"/>
    <mergeCell ref="U146:U148"/>
    <mergeCell ref="V146:V148"/>
    <mergeCell ref="C147:C148"/>
    <mergeCell ref="D147:D148"/>
    <mergeCell ref="E147:E148"/>
    <mergeCell ref="F147:F148"/>
    <mergeCell ref="G147:G148"/>
    <mergeCell ref="H147:H148"/>
    <mergeCell ref="J147:J148"/>
    <mergeCell ref="K147:K148"/>
    <mergeCell ref="L147:L148"/>
    <mergeCell ref="M147:O147"/>
    <mergeCell ref="P147:R147"/>
    <mergeCell ref="T147:T148"/>
    <mergeCell ref="A6:F7"/>
    <mergeCell ref="B8:F8"/>
    <mergeCell ref="B9:D9"/>
    <mergeCell ref="E9:F9"/>
    <mergeCell ref="B10:D10"/>
    <mergeCell ref="A135:V135"/>
    <mergeCell ref="A136:V136"/>
    <mergeCell ref="A137:I137"/>
    <mergeCell ref="J137:V137"/>
    <mergeCell ref="A138:I138"/>
    <mergeCell ref="J138:V138"/>
    <mergeCell ref="A139:I139"/>
    <mergeCell ref="J139:V139"/>
    <mergeCell ref="A140:I140"/>
    <mergeCell ref="J140:V140"/>
    <mergeCell ref="A141:I141"/>
    <mergeCell ref="J141:V141"/>
    <mergeCell ref="A142:I142"/>
    <mergeCell ref="J142:V142"/>
    <mergeCell ref="A143:I143"/>
    <mergeCell ref="J143:V143"/>
    <mergeCell ref="A144:I144"/>
    <mergeCell ref="J144:V144"/>
    <mergeCell ref="A17:F17"/>
    <mergeCell ref="A18:C18"/>
    <mergeCell ref="D18:F38"/>
    <mergeCell ref="A22:A23"/>
    <mergeCell ref="A24:A26"/>
    <mergeCell ref="A27:A34"/>
    <mergeCell ref="B11:D11"/>
    <mergeCell ref="A12:F12"/>
    <mergeCell ref="A13:F13"/>
    <mergeCell ref="A14:F15"/>
    <mergeCell ref="A16:F16"/>
    <mergeCell ref="B21:C21"/>
    <mergeCell ref="B20:C20"/>
    <mergeCell ref="A43:C43"/>
    <mergeCell ref="A44:C44"/>
    <mergeCell ref="A45:C45"/>
    <mergeCell ref="A46:C46"/>
    <mergeCell ref="A47:F47"/>
    <mergeCell ref="A39:F39"/>
    <mergeCell ref="A40:F40"/>
    <mergeCell ref="A41:C41"/>
    <mergeCell ref="D41:F41"/>
    <mergeCell ref="A42:C42"/>
    <mergeCell ref="D42:F42"/>
    <mergeCell ref="A48:F48"/>
    <mergeCell ref="A49:C49"/>
    <mergeCell ref="A50:C50"/>
    <mergeCell ref="A51:C51"/>
    <mergeCell ref="A52:C52"/>
    <mergeCell ref="A56:F56"/>
    <mergeCell ref="A57:F57"/>
    <mergeCell ref="A58:F58"/>
    <mergeCell ref="A59:E59"/>
    <mergeCell ref="B61:F61"/>
    <mergeCell ref="A53:F53"/>
    <mergeCell ref="A54:F54"/>
    <mergeCell ref="A55:F55"/>
    <mergeCell ref="B67:F67"/>
    <mergeCell ref="B68:F68"/>
    <mergeCell ref="B69:F69"/>
    <mergeCell ref="B70:F70"/>
    <mergeCell ref="B71:F71"/>
    <mergeCell ref="B62:F62"/>
    <mergeCell ref="B63:F63"/>
    <mergeCell ref="B64:F64"/>
    <mergeCell ref="B65:F65"/>
    <mergeCell ref="B66:F66"/>
    <mergeCell ref="A76:C76"/>
    <mergeCell ref="D76:F76"/>
    <mergeCell ref="A77:F77"/>
    <mergeCell ref="A78:F78"/>
    <mergeCell ref="A79:C79"/>
    <mergeCell ref="B72:F72"/>
    <mergeCell ref="A73:F73"/>
    <mergeCell ref="A74:F74"/>
    <mergeCell ref="A75:C75"/>
    <mergeCell ref="D75:F75"/>
    <mergeCell ref="C84:C85"/>
    <mergeCell ref="F84:F85"/>
    <mergeCell ref="A88:F88"/>
    <mergeCell ref="A89:B89"/>
    <mergeCell ref="C89:D89"/>
    <mergeCell ref="E89:F89"/>
    <mergeCell ref="A80:F80"/>
    <mergeCell ref="A81:E81"/>
    <mergeCell ref="A82:C82"/>
    <mergeCell ref="D82:F82"/>
    <mergeCell ref="A83:C83"/>
    <mergeCell ref="D83:F83"/>
    <mergeCell ref="A98:F98"/>
    <mergeCell ref="A99:C99"/>
    <mergeCell ref="A100:C100"/>
    <mergeCell ref="A101:C101"/>
    <mergeCell ref="A102:C102"/>
    <mergeCell ref="A90:B90"/>
    <mergeCell ref="C90:D90"/>
    <mergeCell ref="E90:F90"/>
    <mergeCell ref="A92:F92"/>
    <mergeCell ref="A93:F93"/>
    <mergeCell ref="A108:F108"/>
    <mergeCell ref="A109:F109"/>
    <mergeCell ref="A110:F110"/>
    <mergeCell ref="A111:F111"/>
    <mergeCell ref="A103:C103"/>
    <mergeCell ref="A104:C104"/>
    <mergeCell ref="A105:C105"/>
    <mergeCell ref="A106:F106"/>
    <mergeCell ref="A107:F107"/>
  </mergeCells>
  <conditionalFormatting sqref="C24 C29:C37">
    <cfRule type="cellIs" dxfId="29" priority="22" operator="equal">
      <formula>"S"</formula>
    </cfRule>
    <cfRule type="cellIs" dxfId="28" priority="23" operator="equal">
      <formula>"P"</formula>
    </cfRule>
    <cfRule type="cellIs" dxfId="27" priority="24" operator="equal">
      <formula>"x"</formula>
    </cfRule>
  </conditionalFormatting>
  <conditionalFormatting sqref="C22:C37">
    <cfRule type="cellIs" dxfId="26" priority="16" operator="equal">
      <formula>"S"</formula>
    </cfRule>
    <cfRule type="cellIs" dxfId="25" priority="17" operator="equal">
      <formula>"P"</formula>
    </cfRule>
    <cfRule type="cellIs" dxfId="24" priority="18" operator="equal">
      <formula>"x"</formula>
    </cfRule>
  </conditionalFormatting>
  <conditionalFormatting sqref="C23">
    <cfRule type="cellIs" dxfId="23" priority="13" operator="equal">
      <formula>"S"</formula>
    </cfRule>
    <cfRule type="cellIs" dxfId="22" priority="14" operator="equal">
      <formula>"P"</formula>
    </cfRule>
    <cfRule type="cellIs" dxfId="21" priority="15" operator="equal">
      <formula>"x"</formula>
    </cfRule>
  </conditionalFormatting>
  <conditionalFormatting sqref="C25">
    <cfRule type="cellIs" dxfId="20" priority="10" operator="equal">
      <formula>"S"</formula>
    </cfRule>
    <cfRule type="cellIs" dxfId="19" priority="11" operator="equal">
      <formula>"P"</formula>
    </cfRule>
    <cfRule type="cellIs" dxfId="18" priority="12" operator="equal">
      <formula>"x"</formula>
    </cfRule>
  </conditionalFormatting>
  <conditionalFormatting sqref="C26">
    <cfRule type="cellIs" dxfId="17" priority="7" operator="equal">
      <formula>"S"</formula>
    </cfRule>
    <cfRule type="cellIs" dxfId="16" priority="8" operator="equal">
      <formula>"P"</formula>
    </cfRule>
    <cfRule type="cellIs" dxfId="15" priority="9" operator="equal">
      <formula>"x"</formula>
    </cfRule>
  </conditionalFormatting>
  <conditionalFormatting sqref="C27">
    <cfRule type="cellIs" dxfId="14" priority="4" operator="equal">
      <formula>"S"</formula>
    </cfRule>
    <cfRule type="cellIs" dxfId="13" priority="5" operator="equal">
      <formula>"P"</formula>
    </cfRule>
    <cfRule type="cellIs" dxfId="12" priority="6" operator="equal">
      <formula>"x"</formula>
    </cfRule>
  </conditionalFormatting>
  <conditionalFormatting sqref="C28">
    <cfRule type="cellIs" dxfId="11" priority="1" operator="equal">
      <formula>"S"</formula>
    </cfRule>
    <cfRule type="cellIs" dxfId="10" priority="2" operator="equal">
      <formula>"P"</formula>
    </cfRule>
    <cfRule type="cellIs" dxfId="9" priority="3" operator="equal">
      <formula>"x"</formula>
    </cfRule>
  </conditionalFormatting>
  <pageMargins left="0.511811024" right="0.511811024" top="0.78740157499999996" bottom="0.78740157499999996" header="0.31496062000000002" footer="0.31496062000000002"/>
  <pageSetup paperSize="9"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4:V183"/>
  <sheetViews>
    <sheetView showGridLines="0" zoomScale="70" zoomScaleNormal="70" zoomScaleSheetLayoutView="80" workbookViewId="0">
      <selection activeCell="C183" sqref="C183"/>
    </sheetView>
  </sheetViews>
  <sheetFormatPr defaultColWidth="9.140625" defaultRowHeight="26.25"/>
  <cols>
    <col min="1" max="1" width="47.7109375" style="57" customWidth="1"/>
    <col min="2" max="2" width="36.85546875" style="57" customWidth="1"/>
    <col min="3" max="3" width="75" style="57" customWidth="1"/>
    <col min="4" max="4" width="72.28515625" style="57" customWidth="1"/>
    <col min="5" max="5" width="163.28515625" style="57" customWidth="1"/>
    <col min="6" max="6" width="79.710937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28.5703125" style="57" customWidth="1"/>
    <col min="20" max="20" width="25" style="57" customWidth="1"/>
    <col min="21" max="21" width="20" style="57" customWidth="1"/>
    <col min="22" max="22" width="36" style="58" customWidth="1"/>
    <col min="23" max="27" width="9.140625" style="53"/>
    <col min="28" max="28" width="14" style="53" bestFit="1" customWidth="1"/>
    <col min="29" max="16384" width="9.140625" style="53"/>
  </cols>
  <sheetData>
    <row r="4" spans="1:14" ht="33.75">
      <c r="N4" s="66"/>
    </row>
    <row r="5" spans="1:14" ht="34.5" thickBot="1">
      <c r="N5" s="66"/>
    </row>
    <row r="6" spans="1:14" ht="33.75">
      <c r="A6" s="1253" t="s">
        <v>2123</v>
      </c>
      <c r="B6" s="1254"/>
      <c r="C6" s="1254"/>
      <c r="D6" s="1254"/>
      <c r="E6" s="1254"/>
      <c r="F6" s="1255"/>
      <c r="N6" s="66"/>
    </row>
    <row r="7" spans="1:14" ht="34.5" thickBot="1">
      <c r="A7" s="1256"/>
      <c r="B7" s="1257"/>
      <c r="C7" s="1257"/>
      <c r="D7" s="1257"/>
      <c r="E7" s="1257"/>
      <c r="F7" s="1258"/>
      <c r="N7" s="66"/>
    </row>
    <row r="8" spans="1:14" ht="34.5" thickBot="1">
      <c r="A8" s="582" t="s">
        <v>1177</v>
      </c>
      <c r="B8" s="1493" t="s">
        <v>2139</v>
      </c>
      <c r="C8" s="1494"/>
      <c r="D8" s="1494"/>
      <c r="E8" s="1494"/>
      <c r="F8" s="1495"/>
      <c r="N8" s="66"/>
    </row>
    <row r="9" spans="1:14" ht="34.5" thickBot="1">
      <c r="A9" s="582" t="s">
        <v>1178</v>
      </c>
      <c r="B9" s="1262" t="s">
        <v>1179</v>
      </c>
      <c r="C9" s="1263"/>
      <c r="D9" s="1264"/>
      <c r="E9" s="1265" t="s">
        <v>1180</v>
      </c>
      <c r="F9" s="1266"/>
      <c r="N9" s="66"/>
    </row>
    <row r="10" spans="1:14" ht="34.5" thickBot="1">
      <c r="A10" s="582" t="s">
        <v>1181</v>
      </c>
      <c r="B10" s="1282" t="s">
        <v>1761</v>
      </c>
      <c r="C10" s="1283"/>
      <c r="D10" s="1283"/>
      <c r="E10" s="755" t="s">
        <v>2138</v>
      </c>
      <c r="F10" s="850"/>
      <c r="N10" s="66"/>
    </row>
    <row r="11" spans="1:14" ht="34.5" thickBot="1">
      <c r="A11" s="582" t="s">
        <v>1183</v>
      </c>
      <c r="B11" s="1282"/>
      <c r="C11" s="1283"/>
      <c r="D11" s="1283"/>
      <c r="E11" s="851"/>
      <c r="F11" s="850"/>
      <c r="N11" s="66"/>
    </row>
    <row r="12" spans="1:14" ht="34.5" thickBot="1">
      <c r="A12" s="1284" t="s">
        <v>1185</v>
      </c>
      <c r="B12" s="1285"/>
      <c r="C12" s="1285"/>
      <c r="D12" s="1285"/>
      <c r="E12" s="1285"/>
      <c r="F12" s="1286"/>
      <c r="N12" s="66"/>
    </row>
    <row r="13" spans="1:14" ht="34.5" thickBot="1">
      <c r="A13" s="1287" t="s">
        <v>1186</v>
      </c>
      <c r="B13" s="1288"/>
      <c r="C13" s="1288"/>
      <c r="D13" s="1288"/>
      <c r="E13" s="1288"/>
      <c r="F13" s="1289"/>
      <c r="N13" s="66"/>
    </row>
    <row r="14" spans="1:14" ht="33.75">
      <c r="A14" s="1478" t="s">
        <v>2140</v>
      </c>
      <c r="B14" s="1479"/>
      <c r="C14" s="1479"/>
      <c r="D14" s="1479"/>
      <c r="E14" s="1479"/>
      <c r="F14" s="1480"/>
      <c r="N14" s="66"/>
    </row>
    <row r="15" spans="1:14" ht="70.5" customHeight="1" thickBot="1">
      <c r="A15" s="1481"/>
      <c r="B15" s="1482"/>
      <c r="C15" s="1482"/>
      <c r="D15" s="1482"/>
      <c r="E15" s="1482"/>
      <c r="F15" s="1483"/>
      <c r="N15" s="66"/>
    </row>
    <row r="16" spans="1:14" ht="34.5" thickBot="1">
      <c r="A16" s="1172" t="s">
        <v>1187</v>
      </c>
      <c r="B16" s="1173"/>
      <c r="C16" s="1173"/>
      <c r="D16" s="1173"/>
      <c r="E16" s="1173"/>
      <c r="F16" s="1174"/>
      <c r="N16" s="66"/>
    </row>
    <row r="17" spans="1:14" ht="34.5" thickBot="1">
      <c r="A17" s="1201" t="s">
        <v>1188</v>
      </c>
      <c r="B17" s="1202"/>
      <c r="C17" s="1202"/>
      <c r="D17" s="1202"/>
      <c r="E17" s="1202"/>
      <c r="F17" s="1203"/>
      <c r="N17" s="66"/>
    </row>
    <row r="18" spans="1:14" ht="33.75">
      <c r="A18" s="1272" t="s">
        <v>1189</v>
      </c>
      <c r="B18" s="1273"/>
      <c r="C18" s="1274"/>
      <c r="D18" s="1469"/>
      <c r="E18" s="1470"/>
      <c r="F18" s="1471"/>
      <c r="N18" s="66"/>
    </row>
    <row r="19" spans="1:14" ht="33.75">
      <c r="A19" s="284" t="s">
        <v>1190</v>
      </c>
      <c r="B19" s="285" t="s">
        <v>1191</v>
      </c>
      <c r="C19" s="373" t="s">
        <v>1354</v>
      </c>
      <c r="D19" s="1472"/>
      <c r="E19" s="1473"/>
      <c r="F19" s="1474"/>
      <c r="N19" s="66"/>
    </row>
    <row r="20" spans="1:14" ht="33.75">
      <c r="A20" s="666" t="s">
        <v>1193</v>
      </c>
      <c r="B20" s="1394" t="s">
        <v>1194</v>
      </c>
      <c r="C20" s="1395"/>
      <c r="D20" s="1472"/>
      <c r="E20" s="1473"/>
      <c r="F20" s="1474"/>
      <c r="N20" s="66"/>
    </row>
    <row r="21" spans="1:14" ht="52.5" customHeight="1">
      <c r="A21" s="487" t="s">
        <v>1195</v>
      </c>
      <c r="B21" s="1345" t="s">
        <v>1196</v>
      </c>
      <c r="C21" s="1346"/>
      <c r="D21" s="1472"/>
      <c r="E21" s="1473"/>
      <c r="F21" s="1474"/>
      <c r="N21" s="66"/>
    </row>
    <row r="22" spans="1:14" ht="39" customHeight="1">
      <c r="A22" s="1279" t="s">
        <v>1197</v>
      </c>
      <c r="B22" s="541" t="s">
        <v>1198</v>
      </c>
      <c r="C22" s="667">
        <v>1</v>
      </c>
      <c r="D22" s="1472"/>
      <c r="E22" s="1473"/>
      <c r="F22" s="1474"/>
      <c r="N22" s="66"/>
    </row>
    <row r="23" spans="1:14" ht="33.75">
      <c r="A23" s="1280"/>
      <c r="B23" s="541" t="s">
        <v>183</v>
      </c>
      <c r="C23" s="667">
        <v>20</v>
      </c>
      <c r="D23" s="1472"/>
      <c r="E23" s="1473"/>
      <c r="F23" s="1474"/>
      <c r="N23" s="66"/>
    </row>
    <row r="24" spans="1:14" ht="52.5" customHeight="1">
      <c r="A24" s="1279" t="s">
        <v>1199</v>
      </c>
      <c r="B24" s="541" t="s">
        <v>61</v>
      </c>
      <c r="C24" s="667">
        <v>40</v>
      </c>
      <c r="D24" s="1472"/>
      <c r="E24" s="1473"/>
      <c r="F24" s="1474"/>
      <c r="N24" s="66"/>
    </row>
    <row r="25" spans="1:14" ht="57" customHeight="1">
      <c r="A25" s="1281"/>
      <c r="B25" s="541" t="s">
        <v>1057</v>
      </c>
      <c r="C25" s="667">
        <v>1</v>
      </c>
      <c r="D25" s="1472"/>
      <c r="E25" s="1473"/>
      <c r="F25" s="1474"/>
      <c r="N25" s="66"/>
    </row>
    <row r="26" spans="1:14" ht="67.5" customHeight="1">
      <c r="A26" s="1281"/>
      <c r="B26" s="541" t="s">
        <v>85</v>
      </c>
      <c r="C26" s="667">
        <v>1</v>
      </c>
      <c r="D26" s="1472"/>
      <c r="E26" s="1473"/>
      <c r="F26" s="1474"/>
      <c r="N26" s="66"/>
    </row>
    <row r="27" spans="1:14" ht="51.75" customHeight="1">
      <c r="A27" s="1281" t="s">
        <v>1199</v>
      </c>
      <c r="B27" s="541" t="s">
        <v>184</v>
      </c>
      <c r="C27" s="667">
        <v>1</v>
      </c>
      <c r="D27" s="1472"/>
      <c r="E27" s="1473"/>
      <c r="F27" s="1474"/>
      <c r="N27" s="66"/>
    </row>
    <row r="28" spans="1:14" ht="52.5" customHeight="1">
      <c r="A28" s="1281"/>
      <c r="B28" s="541" t="s">
        <v>1055</v>
      </c>
      <c r="C28" s="667">
        <v>1</v>
      </c>
      <c r="D28" s="1472"/>
      <c r="E28" s="1473"/>
      <c r="F28" s="1474"/>
      <c r="N28" s="66"/>
    </row>
    <row r="29" spans="1:14" ht="44.25" customHeight="1">
      <c r="A29" s="1281"/>
      <c r="B29" s="541" t="s">
        <v>7</v>
      </c>
      <c r="C29" s="667">
        <v>1</v>
      </c>
      <c r="D29" s="1472"/>
      <c r="E29" s="1473"/>
      <c r="F29" s="1474"/>
      <c r="N29" s="66"/>
    </row>
    <row r="30" spans="1:14" ht="44.25" customHeight="1">
      <c r="A30" s="1281"/>
      <c r="B30" s="541" t="s">
        <v>55</v>
      </c>
      <c r="C30" s="667">
        <v>1</v>
      </c>
      <c r="D30" s="1472"/>
      <c r="E30" s="1473"/>
      <c r="F30" s="1474"/>
      <c r="N30" s="66"/>
    </row>
    <row r="31" spans="1:14" ht="43.5" customHeight="1">
      <c r="A31" s="1281"/>
      <c r="B31" s="541" t="s">
        <v>303</v>
      </c>
      <c r="C31" s="667">
        <v>27</v>
      </c>
      <c r="D31" s="1472"/>
      <c r="E31" s="1473"/>
      <c r="F31" s="1474"/>
      <c r="N31" s="66"/>
    </row>
    <row r="32" spans="1:14" ht="41.25" customHeight="1">
      <c r="A32" s="1281"/>
      <c r="B32" s="541" t="s">
        <v>59</v>
      </c>
      <c r="C32" s="667">
        <v>1</v>
      </c>
      <c r="D32" s="1472"/>
      <c r="E32" s="1473"/>
      <c r="F32" s="1474"/>
      <c r="N32" s="66"/>
    </row>
    <row r="33" spans="1:14" ht="43.5" customHeight="1">
      <c r="A33" s="1281"/>
      <c r="B33" s="541" t="s">
        <v>732</v>
      </c>
      <c r="C33" s="667">
        <v>1</v>
      </c>
      <c r="D33" s="1472"/>
      <c r="E33" s="1473"/>
      <c r="F33" s="1474"/>
      <c r="N33" s="66"/>
    </row>
    <row r="34" spans="1:14" ht="45.75" customHeight="1">
      <c r="A34" s="1280"/>
      <c r="B34" s="541" t="s">
        <v>575</v>
      </c>
      <c r="C34" s="667">
        <v>1</v>
      </c>
      <c r="D34" s="1472"/>
      <c r="E34" s="1473"/>
      <c r="F34" s="1474"/>
      <c r="N34" s="66"/>
    </row>
    <row r="35" spans="1:14" ht="42" customHeight="1">
      <c r="A35" s="476" t="s">
        <v>1200</v>
      </c>
      <c r="B35" s="541" t="s">
        <v>839</v>
      </c>
      <c r="C35" s="667">
        <v>1</v>
      </c>
      <c r="D35" s="1472"/>
      <c r="E35" s="1473"/>
      <c r="F35" s="1474"/>
      <c r="N35" s="66"/>
    </row>
    <row r="36" spans="1:14" ht="48.75" customHeight="1">
      <c r="A36" s="477"/>
      <c r="B36" s="541" t="s">
        <v>574</v>
      </c>
      <c r="C36" s="667">
        <v>1</v>
      </c>
      <c r="D36" s="1472"/>
      <c r="E36" s="1473"/>
      <c r="F36" s="1474"/>
      <c r="N36" s="66"/>
    </row>
    <row r="37" spans="1:14" ht="74.25" customHeight="1">
      <c r="A37" s="477"/>
      <c r="B37" s="541" t="s">
        <v>57</v>
      </c>
      <c r="C37" s="667">
        <v>1</v>
      </c>
      <c r="D37" s="1472"/>
      <c r="E37" s="1473"/>
      <c r="F37" s="1474"/>
      <c r="N37" s="66"/>
    </row>
    <row r="38" spans="1:14" ht="34.5" thickBot="1">
      <c r="A38" s="620"/>
      <c r="B38" s="487" t="s">
        <v>1201</v>
      </c>
      <c r="C38" s="668">
        <f>SUM(C21:C37)</f>
        <v>100</v>
      </c>
      <c r="D38" s="1475"/>
      <c r="E38" s="1476"/>
      <c r="F38" s="1477"/>
      <c r="N38" s="66"/>
    </row>
    <row r="39" spans="1:14" ht="34.5" thickBot="1">
      <c r="A39" s="1172" t="s">
        <v>1202</v>
      </c>
      <c r="B39" s="1173"/>
      <c r="C39" s="1173"/>
      <c r="D39" s="1173"/>
      <c r="E39" s="1173"/>
      <c r="F39" s="1174"/>
      <c r="N39" s="66"/>
    </row>
    <row r="40" spans="1:14" ht="34.5" thickBot="1">
      <c r="A40" s="1201" t="s">
        <v>1203</v>
      </c>
      <c r="B40" s="1202"/>
      <c r="C40" s="1202"/>
      <c r="D40" s="1202"/>
      <c r="E40" s="1202"/>
      <c r="F40" s="1203"/>
      <c r="N40" s="66"/>
    </row>
    <row r="41" spans="1:14" ht="34.5" thickBot="1">
      <c r="A41" s="1243" t="s">
        <v>1204</v>
      </c>
      <c r="B41" s="1244"/>
      <c r="C41" s="1245"/>
      <c r="D41" s="1246" t="s">
        <v>1205</v>
      </c>
      <c r="E41" s="1247"/>
      <c r="F41" s="1248"/>
      <c r="N41" s="66"/>
    </row>
    <row r="42" spans="1:14" ht="34.5" thickBot="1">
      <c r="A42" s="1491" t="s">
        <v>1762</v>
      </c>
      <c r="B42" s="1460"/>
      <c r="C42" s="1492"/>
      <c r="D42" s="1459" t="s">
        <v>1763</v>
      </c>
      <c r="E42" s="1460"/>
      <c r="F42" s="1461"/>
      <c r="N42" s="66"/>
    </row>
    <row r="43" spans="1:14" ht="34.5" thickBot="1">
      <c r="A43" s="1484" t="s">
        <v>1764</v>
      </c>
      <c r="B43" s="1485"/>
      <c r="C43" s="1486"/>
      <c r="D43" s="1459" t="s">
        <v>1765</v>
      </c>
      <c r="E43" s="1460"/>
      <c r="F43" s="1461"/>
      <c r="N43" s="66"/>
    </row>
    <row r="44" spans="1:14" ht="34.5" thickBot="1">
      <c r="A44" s="1487"/>
      <c r="B44" s="1488"/>
      <c r="C44" s="1489"/>
      <c r="D44" s="1490" t="s">
        <v>1766</v>
      </c>
      <c r="E44" s="1302"/>
      <c r="F44" s="1303"/>
      <c r="N44" s="66"/>
    </row>
    <row r="45" spans="1:14" ht="34.5" thickBot="1">
      <c r="A45" s="669"/>
      <c r="B45" s="670"/>
      <c r="C45" s="670"/>
      <c r="D45" s="1301" t="s">
        <v>1767</v>
      </c>
      <c r="E45" s="1303"/>
      <c r="F45" s="848"/>
      <c r="N45" s="66"/>
    </row>
    <row r="46" spans="1:14" ht="34.5" thickBot="1">
      <c r="A46" s="669"/>
      <c r="B46" s="670"/>
      <c r="C46" s="670"/>
      <c r="D46" s="1301" t="s">
        <v>1768</v>
      </c>
      <c r="E46" s="1303"/>
      <c r="F46" s="848"/>
      <c r="N46" s="66"/>
    </row>
    <row r="47" spans="1:14" ht="34.5" thickBot="1">
      <c r="A47" s="671"/>
      <c r="B47" s="670"/>
      <c r="C47" s="670"/>
      <c r="D47" s="1301" t="s">
        <v>1769</v>
      </c>
      <c r="E47" s="1303"/>
      <c r="F47" s="848"/>
      <c r="N47" s="66"/>
    </row>
    <row r="48" spans="1:14" ht="34.5" thickBot="1">
      <c r="A48" s="671"/>
      <c r="B48" s="670"/>
      <c r="C48" s="670"/>
      <c r="D48" s="1301" t="s">
        <v>1770</v>
      </c>
      <c r="E48" s="1303"/>
      <c r="F48" s="848"/>
      <c r="N48" s="66"/>
    </row>
    <row r="49" spans="1:22" ht="34.5" thickBot="1">
      <c r="A49" s="1172" t="s">
        <v>1206</v>
      </c>
      <c r="B49" s="1173"/>
      <c r="C49" s="1173"/>
      <c r="D49" s="1173"/>
      <c r="E49" s="1173"/>
      <c r="F49" s="1174"/>
      <c r="N49" s="66"/>
    </row>
    <row r="50" spans="1:22" ht="34.5" thickBot="1">
      <c r="A50" s="1201" t="s">
        <v>1207</v>
      </c>
      <c r="B50" s="1202"/>
      <c r="C50" s="1202"/>
      <c r="D50" s="1202"/>
      <c r="E50" s="1202"/>
      <c r="F50" s="1203"/>
      <c r="N50" s="66"/>
    </row>
    <row r="51" spans="1:22" ht="34.5" thickBot="1">
      <c r="A51" s="1462" t="s">
        <v>1208</v>
      </c>
      <c r="B51" s="1463"/>
      <c r="C51" s="1464"/>
      <c r="D51" s="672" t="s">
        <v>1209</v>
      </c>
      <c r="E51" s="673">
        <v>2018</v>
      </c>
      <c r="F51" s="673">
        <v>2019</v>
      </c>
      <c r="N51" s="66"/>
    </row>
    <row r="52" spans="1:22" ht="67.5" customHeight="1" thickBot="1">
      <c r="A52" s="1453" t="s">
        <v>61</v>
      </c>
      <c r="B52" s="1454"/>
      <c r="C52" s="1455"/>
      <c r="D52" s="674" t="s">
        <v>1771</v>
      </c>
      <c r="E52" s="675"/>
      <c r="F52" s="675"/>
      <c r="N52" s="66"/>
    </row>
    <row r="53" spans="1:22" s="853" customFormat="1" ht="75" customHeight="1" thickBot="1">
      <c r="A53" s="1456" t="s">
        <v>2124</v>
      </c>
      <c r="B53" s="1465"/>
      <c r="C53" s="1465"/>
      <c r="D53" s="674" t="s">
        <v>1771</v>
      </c>
      <c r="E53" s="675"/>
      <c r="F53" s="675"/>
      <c r="G53" s="57"/>
      <c r="H53" s="57"/>
      <c r="I53" s="57"/>
      <c r="J53" s="57"/>
      <c r="K53" s="57"/>
      <c r="L53" s="57"/>
      <c r="M53" s="57"/>
      <c r="N53" s="852"/>
      <c r="O53" s="57"/>
      <c r="P53" s="57"/>
      <c r="Q53" s="57"/>
      <c r="R53" s="57"/>
      <c r="S53" s="57"/>
      <c r="T53" s="57"/>
      <c r="U53" s="57"/>
      <c r="V53" s="58"/>
    </row>
    <row r="54" spans="1:22" ht="34.5" thickBot="1">
      <c r="A54" s="1453" t="s">
        <v>183</v>
      </c>
      <c r="B54" s="1454"/>
      <c r="C54" s="1455"/>
      <c r="D54" s="676"/>
      <c r="E54" s="677"/>
      <c r="F54" s="677"/>
      <c r="N54" s="66"/>
    </row>
    <row r="55" spans="1:22" ht="34.5" thickBot="1">
      <c r="A55" s="1462" t="s">
        <v>1213</v>
      </c>
      <c r="B55" s="1463"/>
      <c r="C55" s="1464"/>
      <c r="D55" s="672" t="s">
        <v>1209</v>
      </c>
      <c r="E55" s="673">
        <v>2018</v>
      </c>
      <c r="F55" s="673">
        <v>2019</v>
      </c>
      <c r="N55" s="66"/>
    </row>
    <row r="56" spans="1:22" ht="50.25" customHeight="1" thickBot="1">
      <c r="A56" s="1453" t="s">
        <v>1652</v>
      </c>
      <c r="B56" s="1454"/>
      <c r="C56" s="1455"/>
      <c r="D56" s="678" t="s">
        <v>1772</v>
      </c>
      <c r="E56" s="679"/>
      <c r="F56" s="679"/>
      <c r="N56" s="66"/>
    </row>
    <row r="57" spans="1:22" ht="67.5" customHeight="1" thickBot="1">
      <c r="A57" s="1456" t="s">
        <v>1773</v>
      </c>
      <c r="B57" s="1457"/>
      <c r="C57" s="1457"/>
      <c r="D57" s="674" t="s">
        <v>1774</v>
      </c>
      <c r="E57" s="679"/>
      <c r="F57" s="680"/>
      <c r="N57" s="66"/>
    </row>
    <row r="58" spans="1:22" ht="34.5" thickBot="1">
      <c r="A58" s="1172" t="s">
        <v>1217</v>
      </c>
      <c r="B58" s="1173"/>
      <c r="C58" s="1173"/>
      <c r="D58" s="1173"/>
      <c r="E58" s="1173"/>
      <c r="F58" s="1174"/>
      <c r="N58" s="66"/>
    </row>
    <row r="59" spans="1:22" ht="34.5" thickBot="1">
      <c r="A59" s="1201" t="s">
        <v>1218</v>
      </c>
      <c r="B59" s="1202"/>
      <c r="C59" s="1202"/>
      <c r="D59" s="1202"/>
      <c r="E59" s="1202"/>
      <c r="F59" s="1203"/>
      <c r="N59" s="66"/>
    </row>
    <row r="60" spans="1:22" ht="49.5" customHeight="1" thickBot="1">
      <c r="A60" s="1458" t="s">
        <v>2125</v>
      </c>
      <c r="B60" s="1449"/>
      <c r="C60" s="1449"/>
      <c r="D60" s="1449"/>
      <c r="E60" s="1449"/>
      <c r="F60" s="681"/>
      <c r="N60" s="66"/>
    </row>
    <row r="61" spans="1:22" ht="60" customHeight="1" thickBot="1">
      <c r="A61" s="1448" t="s">
        <v>2141</v>
      </c>
      <c r="B61" s="1449"/>
      <c r="C61" s="1449"/>
      <c r="D61" s="1449"/>
      <c r="E61" s="1449"/>
      <c r="F61" s="681"/>
      <c r="N61" s="66"/>
    </row>
    <row r="62" spans="1:22" ht="52.5" customHeight="1" thickBot="1">
      <c r="A62" s="1450" t="s">
        <v>2142</v>
      </c>
      <c r="B62" s="1451"/>
      <c r="C62" s="1451"/>
      <c r="D62" s="1451"/>
      <c r="E62" s="1451"/>
      <c r="F62" s="682"/>
      <c r="N62" s="66"/>
    </row>
    <row r="63" spans="1:22" ht="52.5" customHeight="1" thickBot="1">
      <c r="A63" s="1450" t="s">
        <v>2143</v>
      </c>
      <c r="B63" s="1451"/>
      <c r="C63" s="1451"/>
      <c r="D63" s="1451"/>
      <c r="E63" s="1451"/>
      <c r="F63" s="683"/>
      <c r="N63" s="66"/>
    </row>
    <row r="64" spans="1:22" ht="51.75" customHeight="1" thickBot="1">
      <c r="A64" s="1452" t="s">
        <v>2144</v>
      </c>
      <c r="B64" s="1446"/>
      <c r="C64" s="1446"/>
      <c r="D64" s="1446"/>
      <c r="E64" s="1446"/>
      <c r="F64" s="683"/>
      <c r="N64" s="66"/>
    </row>
    <row r="65" spans="1:14" ht="49.5" customHeight="1" thickBot="1">
      <c r="A65" s="1452" t="s">
        <v>2145</v>
      </c>
      <c r="B65" s="1446"/>
      <c r="C65" s="1446"/>
      <c r="D65" s="1446"/>
      <c r="E65" s="1446"/>
      <c r="F65" s="683"/>
      <c r="N65" s="66"/>
    </row>
    <row r="66" spans="1:14" ht="56.25" customHeight="1" thickBot="1">
      <c r="A66" s="1445" t="s">
        <v>2146</v>
      </c>
      <c r="B66" s="1446"/>
      <c r="C66" s="1446"/>
      <c r="D66" s="1446"/>
      <c r="E66" s="1446"/>
      <c r="F66" s="683"/>
      <c r="N66" s="66"/>
    </row>
    <row r="67" spans="1:14" ht="51.75" customHeight="1" thickBot="1">
      <c r="A67" s="1445" t="s">
        <v>2147</v>
      </c>
      <c r="B67" s="1447"/>
      <c r="C67" s="1447"/>
      <c r="D67" s="1447"/>
      <c r="E67" s="1447"/>
      <c r="F67" s="683"/>
      <c r="N67" s="66"/>
    </row>
    <row r="68" spans="1:14" ht="48.75" customHeight="1" thickBot="1">
      <c r="A68" s="1445" t="s">
        <v>2148</v>
      </c>
      <c r="B68" s="1447"/>
      <c r="C68" s="1447"/>
      <c r="D68" s="1447"/>
      <c r="E68" s="1447"/>
      <c r="F68" s="683"/>
      <c r="N68" s="66"/>
    </row>
    <row r="69" spans="1:14" ht="49.5" customHeight="1" thickBot="1">
      <c r="A69" s="1445" t="s">
        <v>2149</v>
      </c>
      <c r="B69" s="1447"/>
      <c r="C69" s="1447"/>
      <c r="D69" s="1447"/>
      <c r="E69" s="1447"/>
      <c r="F69" s="683"/>
      <c r="N69" s="66"/>
    </row>
    <row r="70" spans="1:14" ht="49.5" customHeight="1" thickBot="1">
      <c r="A70" s="1445" t="s">
        <v>2150</v>
      </c>
      <c r="B70" s="1447"/>
      <c r="C70" s="1447"/>
      <c r="D70" s="1447"/>
      <c r="E70" s="1447"/>
      <c r="F70" s="683"/>
      <c r="N70" s="66"/>
    </row>
    <row r="71" spans="1:14" ht="49.5" customHeight="1" thickBot="1">
      <c r="A71" s="1219" t="s">
        <v>1222</v>
      </c>
      <c r="B71" s="1220"/>
      <c r="C71" s="1220"/>
      <c r="D71" s="1220"/>
      <c r="E71" s="1221"/>
      <c r="F71" s="296"/>
      <c r="N71" s="66"/>
    </row>
    <row r="72" spans="1:14" ht="34.5" thickBot="1">
      <c r="A72" s="429" t="s">
        <v>1223</v>
      </c>
      <c r="B72" s="430"/>
      <c r="C72" s="430"/>
      <c r="D72" s="430"/>
      <c r="E72" s="430"/>
      <c r="F72" s="299"/>
      <c r="N72" s="66"/>
    </row>
    <row r="73" spans="1:14" ht="56.25" customHeight="1" thickBot="1">
      <c r="A73" s="1442" t="s">
        <v>2151</v>
      </c>
      <c r="B73" s="1443"/>
      <c r="C73" s="1443"/>
      <c r="D73" s="1443"/>
      <c r="E73" s="1444"/>
      <c r="F73" s="684"/>
      <c r="N73" s="66"/>
    </row>
    <row r="74" spans="1:14" ht="52.5" customHeight="1" thickBot="1">
      <c r="A74" s="1442" t="s">
        <v>2126</v>
      </c>
      <c r="B74" s="1443"/>
      <c r="C74" s="1443"/>
      <c r="D74" s="1443"/>
      <c r="E74" s="1444"/>
      <c r="F74" s="684"/>
      <c r="N74" s="66"/>
    </row>
    <row r="75" spans="1:14" ht="57" customHeight="1" thickBot="1">
      <c r="A75" s="1442" t="s">
        <v>2127</v>
      </c>
      <c r="B75" s="1443"/>
      <c r="C75" s="1443"/>
      <c r="D75" s="1443"/>
      <c r="E75" s="1444"/>
      <c r="F75" s="684"/>
      <c r="N75" s="66"/>
    </row>
    <row r="76" spans="1:14" ht="49.5" customHeight="1" thickBot="1">
      <c r="A76" s="1442" t="s">
        <v>2128</v>
      </c>
      <c r="B76" s="1443"/>
      <c r="C76" s="1443"/>
      <c r="D76" s="1443"/>
      <c r="E76" s="1444"/>
      <c r="F76" s="684"/>
      <c r="N76" s="66"/>
    </row>
    <row r="77" spans="1:14" ht="48.75" customHeight="1" thickBot="1">
      <c r="A77" s="1442" t="s">
        <v>2129</v>
      </c>
      <c r="B77" s="1443"/>
      <c r="C77" s="1443"/>
      <c r="D77" s="1443"/>
      <c r="E77" s="1444"/>
      <c r="F77" s="684"/>
      <c r="N77" s="66"/>
    </row>
    <row r="78" spans="1:14" ht="48.75" customHeight="1" thickBot="1">
      <c r="A78" s="1442" t="s">
        <v>2130</v>
      </c>
      <c r="B78" s="1443"/>
      <c r="C78" s="1443"/>
      <c r="D78" s="1443"/>
      <c r="E78" s="1444"/>
      <c r="F78" s="684"/>
      <c r="N78" s="66"/>
    </row>
    <row r="79" spans="1:14" ht="44.25" customHeight="1" thickBot="1">
      <c r="A79" s="1442" t="s">
        <v>2131</v>
      </c>
      <c r="B79" s="1443"/>
      <c r="C79" s="1443"/>
      <c r="D79" s="1443"/>
      <c r="E79" s="1444"/>
      <c r="F79" s="684"/>
      <c r="N79" s="66"/>
    </row>
    <row r="80" spans="1:14" ht="48.75" customHeight="1" thickBot="1">
      <c r="A80" s="1442" t="s">
        <v>2132</v>
      </c>
      <c r="B80" s="1443"/>
      <c r="C80" s="1443"/>
      <c r="D80" s="1443"/>
      <c r="E80" s="1444"/>
      <c r="F80" s="684"/>
      <c r="N80" s="66"/>
    </row>
    <row r="81" spans="1:14" ht="51.75" customHeight="1" thickBot="1">
      <c r="A81" s="1442" t="s">
        <v>2133</v>
      </c>
      <c r="B81" s="1443"/>
      <c r="C81" s="1443"/>
      <c r="D81" s="1443"/>
      <c r="E81" s="1444"/>
      <c r="F81" s="684"/>
      <c r="N81" s="66"/>
    </row>
    <row r="82" spans="1:14" ht="54.75" customHeight="1" thickBot="1">
      <c r="A82" s="1442" t="s">
        <v>2134</v>
      </c>
      <c r="B82" s="1443"/>
      <c r="C82" s="1443"/>
      <c r="D82" s="1443"/>
      <c r="E82" s="1444"/>
      <c r="F82" s="684"/>
      <c r="N82" s="66"/>
    </row>
    <row r="83" spans="1:14" ht="50.25" customHeight="1" thickBot="1">
      <c r="A83" s="1442" t="s">
        <v>2135</v>
      </c>
      <c r="B83" s="1443"/>
      <c r="C83" s="1443"/>
      <c r="D83" s="1443"/>
      <c r="E83" s="1444"/>
      <c r="F83" s="684"/>
      <c r="N83" s="66"/>
    </row>
    <row r="84" spans="1:14" ht="59.25" customHeight="1" thickBot="1">
      <c r="A84" s="1442" t="s">
        <v>2136</v>
      </c>
      <c r="B84" s="1443"/>
      <c r="C84" s="1443"/>
      <c r="D84" s="1443"/>
      <c r="E84" s="1444"/>
      <c r="F84" s="684"/>
      <c r="N84" s="66"/>
    </row>
    <row r="85" spans="1:14" ht="34.5" thickBot="1">
      <c r="A85" s="1172" t="s">
        <v>1224</v>
      </c>
      <c r="B85" s="1173"/>
      <c r="C85" s="1173"/>
      <c r="D85" s="1173"/>
      <c r="E85" s="1173"/>
      <c r="F85" s="1174"/>
      <c r="N85" s="66"/>
    </row>
    <row r="86" spans="1:14" ht="34.5" thickBot="1">
      <c r="A86" s="1201" t="s">
        <v>1225</v>
      </c>
      <c r="B86" s="1202"/>
      <c r="C86" s="1202"/>
      <c r="D86" s="1202"/>
      <c r="E86" s="1202"/>
      <c r="F86" s="1203"/>
      <c r="N86" s="66"/>
    </row>
    <row r="87" spans="1:14" ht="33.75">
      <c r="A87" s="1433" t="s">
        <v>2152</v>
      </c>
      <c r="B87" s="1434"/>
      <c r="C87" s="1434"/>
      <c r="D87" s="1434"/>
      <c r="E87" s="1434"/>
      <c r="F87" s="1435"/>
      <c r="N87" s="66"/>
    </row>
    <row r="88" spans="1:14" ht="33.75">
      <c r="A88" s="1436"/>
      <c r="B88" s="1437"/>
      <c r="C88" s="1437"/>
      <c r="D88" s="1437"/>
      <c r="E88" s="1437"/>
      <c r="F88" s="1438"/>
      <c r="N88" s="66"/>
    </row>
    <row r="89" spans="1:14" ht="34.5" thickBot="1">
      <c r="A89" s="1439"/>
      <c r="B89" s="1440"/>
      <c r="C89" s="1440"/>
      <c r="D89" s="1440"/>
      <c r="E89" s="1440"/>
      <c r="F89" s="1441"/>
      <c r="N89" s="66"/>
    </row>
    <row r="90" spans="1:14" ht="34.5" thickBot="1">
      <c r="A90" s="1172" t="s">
        <v>1229</v>
      </c>
      <c r="B90" s="1173"/>
      <c r="C90" s="1173"/>
      <c r="D90" s="1173"/>
      <c r="E90" s="1173"/>
      <c r="F90" s="1174"/>
      <c r="N90" s="66"/>
    </row>
    <row r="91" spans="1:14" ht="34.5" thickBot="1">
      <c r="A91" s="1201" t="s">
        <v>1230</v>
      </c>
      <c r="B91" s="1202"/>
      <c r="C91" s="1202"/>
      <c r="D91" s="1202"/>
      <c r="E91" s="1202"/>
      <c r="F91" s="1203"/>
      <c r="N91" s="66"/>
    </row>
    <row r="92" spans="1:14" ht="34.5" thickBot="1">
      <c r="A92" s="1430" t="s">
        <v>2137</v>
      </c>
      <c r="B92" s="1431"/>
      <c r="C92" s="1432"/>
      <c r="D92" s="520" t="s">
        <v>1470</v>
      </c>
      <c r="E92" s="521"/>
      <c r="F92" s="522"/>
      <c r="N92" s="66"/>
    </row>
    <row r="93" spans="1:14" ht="34.5" thickBot="1">
      <c r="A93" s="1172" t="s">
        <v>1233</v>
      </c>
      <c r="B93" s="1173"/>
      <c r="C93" s="1173"/>
      <c r="D93" s="1173"/>
      <c r="E93" s="1173"/>
      <c r="F93" s="1174"/>
      <c r="N93" s="66"/>
    </row>
    <row r="94" spans="1:14" ht="34.5" thickBot="1">
      <c r="A94" s="562" t="s">
        <v>1234</v>
      </c>
      <c r="B94" s="685"/>
      <c r="C94" s="685"/>
      <c r="D94" s="685"/>
      <c r="E94" s="685"/>
      <c r="F94" s="686"/>
      <c r="N94" s="66"/>
    </row>
    <row r="95" spans="1:14" ht="34.5" thickBot="1">
      <c r="A95" s="1320" t="s">
        <v>1235</v>
      </c>
      <c r="B95" s="1321"/>
      <c r="C95" s="1322"/>
      <c r="D95" s="1320" t="s">
        <v>1236</v>
      </c>
      <c r="E95" s="1321"/>
      <c r="F95" s="1322"/>
      <c r="N95" s="66"/>
    </row>
    <row r="96" spans="1:14" ht="34.5" thickBot="1">
      <c r="A96" s="1312" t="s">
        <v>1237</v>
      </c>
      <c r="B96" s="1313"/>
      <c r="C96" s="1313"/>
      <c r="D96" s="1312" t="s">
        <v>1238</v>
      </c>
      <c r="E96" s="1313"/>
      <c r="F96" s="1314"/>
      <c r="N96" s="66"/>
    </row>
    <row r="97" spans="1:14" ht="34.5" thickBot="1">
      <c r="A97" s="304" t="s">
        <v>1239</v>
      </c>
      <c r="B97" s="305" t="s">
        <v>1240</v>
      </c>
      <c r="C97" s="1315" t="s">
        <v>1241</v>
      </c>
      <c r="D97" s="304" t="s">
        <v>1239</v>
      </c>
      <c r="E97" s="305" t="s">
        <v>1240</v>
      </c>
      <c r="F97" s="1315" t="s">
        <v>1242</v>
      </c>
      <c r="N97" s="66"/>
    </row>
    <row r="98" spans="1:14" ht="34.5" thickBot="1">
      <c r="A98" s="304" t="s">
        <v>1243</v>
      </c>
      <c r="B98" s="305" t="s">
        <v>1243</v>
      </c>
      <c r="C98" s="1316"/>
      <c r="D98" s="304" t="s">
        <v>1244</v>
      </c>
      <c r="E98" s="305" t="s">
        <v>1244</v>
      </c>
      <c r="F98" s="1316"/>
      <c r="N98" s="66"/>
    </row>
    <row r="99" spans="1:14" ht="34.5" thickBot="1">
      <c r="A99" s="400"/>
      <c r="B99" s="400"/>
      <c r="C99" s="401"/>
      <c r="D99" s="402"/>
      <c r="E99" s="402"/>
      <c r="F99" s="403"/>
      <c r="N99" s="66"/>
    </row>
    <row r="100" spans="1:14" ht="34.5" thickBot="1">
      <c r="A100" s="569"/>
      <c r="B100" s="570"/>
      <c r="C100" s="570"/>
      <c r="D100" s="570"/>
      <c r="E100" s="570"/>
      <c r="F100" s="312"/>
      <c r="N100" s="66"/>
    </row>
    <row r="101" spans="1:14" ht="34.5" thickBot="1">
      <c r="A101" s="1189" t="s">
        <v>1245</v>
      </c>
      <c r="B101" s="1190"/>
      <c r="C101" s="1190"/>
      <c r="D101" s="1190"/>
      <c r="E101" s="1190"/>
      <c r="F101" s="1191"/>
      <c r="N101" s="66"/>
    </row>
    <row r="102" spans="1:14" ht="34.5" thickBot="1">
      <c r="A102" s="1192" t="s">
        <v>1246</v>
      </c>
      <c r="B102" s="1193"/>
      <c r="C102" s="1192" t="s">
        <v>1247</v>
      </c>
      <c r="D102" s="1193"/>
      <c r="E102" s="1192" t="s">
        <v>1248</v>
      </c>
      <c r="F102" s="1194"/>
      <c r="N102" s="66"/>
    </row>
    <row r="103" spans="1:14" ht="34.5" thickBot="1">
      <c r="A103" s="1181"/>
      <c r="B103" s="1182"/>
      <c r="C103" s="1181"/>
      <c r="D103" s="1182"/>
      <c r="E103" s="1181"/>
      <c r="F103" s="1182"/>
      <c r="N103" s="66"/>
    </row>
    <row r="104" spans="1:14" ht="34.5" thickBot="1">
      <c r="A104" s="1183" t="s">
        <v>1249</v>
      </c>
      <c r="B104" s="1184"/>
      <c r="C104" s="1184"/>
      <c r="D104" s="1184"/>
      <c r="E104" s="1184"/>
      <c r="F104" s="1185"/>
      <c r="N104" s="66"/>
    </row>
    <row r="105" spans="1:14" ht="34.5" thickBot="1">
      <c r="A105" s="1186"/>
      <c r="B105" s="1187"/>
      <c r="C105" s="1187"/>
      <c r="D105" s="1187"/>
      <c r="E105" s="1187"/>
      <c r="F105" s="1188"/>
      <c r="N105" s="66"/>
    </row>
    <row r="106" spans="1:14" ht="33.75">
      <c r="A106" s="854" t="s">
        <v>1909</v>
      </c>
      <c r="B106" s="855"/>
      <c r="C106" s="570"/>
      <c r="D106" s="570"/>
      <c r="E106" s="570"/>
      <c r="F106" s="315"/>
      <c r="N106" s="66"/>
    </row>
    <row r="107" spans="1:14" ht="33.75">
      <c r="A107" s="854" t="s">
        <v>1910</v>
      </c>
      <c r="B107" s="855"/>
      <c r="C107" s="570"/>
      <c r="D107" s="570"/>
      <c r="E107" s="570"/>
      <c r="F107" s="315"/>
      <c r="N107" s="66"/>
    </row>
    <row r="108" spans="1:14" ht="33.75">
      <c r="A108" s="854" t="s">
        <v>1311</v>
      </c>
      <c r="B108" s="855"/>
      <c r="C108" s="570"/>
      <c r="D108" s="570"/>
      <c r="E108" s="570"/>
      <c r="F108" s="315"/>
      <c r="N108" s="66"/>
    </row>
    <row r="109" spans="1:14" ht="33.75">
      <c r="A109" s="856" t="s">
        <v>1312</v>
      </c>
      <c r="B109" s="857"/>
      <c r="C109" s="312"/>
      <c r="D109" s="312"/>
      <c r="E109" s="312"/>
      <c r="F109" s="315"/>
      <c r="N109" s="66"/>
    </row>
    <row r="110" spans="1:14" ht="34.5" thickBot="1">
      <c r="A110" s="856"/>
      <c r="B110" s="857"/>
      <c r="C110" s="312"/>
      <c r="D110" s="312"/>
      <c r="E110" s="312"/>
      <c r="F110" s="315"/>
      <c r="N110" s="66"/>
    </row>
    <row r="111" spans="1:14" ht="34.5" thickBot="1">
      <c r="A111" s="1172" t="s">
        <v>1250</v>
      </c>
      <c r="B111" s="1173"/>
      <c r="C111" s="1173"/>
      <c r="D111" s="1173"/>
      <c r="E111" s="1173"/>
      <c r="F111" s="1174"/>
      <c r="N111" s="66"/>
    </row>
    <row r="112" spans="1:14" ht="34.5" thickBot="1">
      <c r="A112" s="1175" t="s">
        <v>1251</v>
      </c>
      <c r="B112" s="1176"/>
      <c r="C112" s="1177"/>
      <c r="D112" s="316" t="s">
        <v>1252</v>
      </c>
      <c r="E112" s="317" t="s">
        <v>1253</v>
      </c>
      <c r="F112" s="318" t="s">
        <v>1254</v>
      </c>
      <c r="N112" s="66"/>
    </row>
    <row r="113" spans="1:14" ht="34.5" thickBot="1">
      <c r="A113" s="1169" t="s">
        <v>1052</v>
      </c>
      <c r="B113" s="1170"/>
      <c r="C113" s="1171"/>
      <c r="D113" s="625" t="s">
        <v>1178</v>
      </c>
      <c r="E113" s="320"/>
      <c r="F113" s="626"/>
      <c r="N113" s="66"/>
    </row>
    <row r="114" spans="1:14" ht="34.5" thickBot="1">
      <c r="A114" s="1169" t="s">
        <v>1775</v>
      </c>
      <c r="B114" s="1170"/>
      <c r="C114" s="1171"/>
      <c r="D114" s="625" t="s">
        <v>1181</v>
      </c>
      <c r="E114" s="320"/>
      <c r="F114" s="626"/>
      <c r="N114" s="66"/>
    </row>
    <row r="115" spans="1:14" ht="34.5" thickBot="1">
      <c r="A115" s="1169" t="s">
        <v>1776</v>
      </c>
      <c r="B115" s="1170" t="s">
        <v>1777</v>
      </c>
      <c r="C115" s="1171"/>
      <c r="D115" s="625" t="s">
        <v>1392</v>
      </c>
      <c r="E115" s="320"/>
      <c r="F115" s="626"/>
      <c r="N115" s="66"/>
    </row>
    <row r="116" spans="1:14" ht="34.5" thickBot="1">
      <c r="A116" s="1169"/>
      <c r="B116" s="1170"/>
      <c r="C116" s="1171"/>
      <c r="D116" s="625" t="s">
        <v>1258</v>
      </c>
      <c r="E116" s="320"/>
      <c r="F116" s="626"/>
      <c r="N116" s="66"/>
    </row>
    <row r="117" spans="1:14" ht="34.5" thickBot="1">
      <c r="A117" s="1169" t="s">
        <v>816</v>
      </c>
      <c r="B117" s="1170"/>
      <c r="C117" s="1171"/>
      <c r="D117" s="625" t="s">
        <v>1259</v>
      </c>
      <c r="E117" s="320"/>
      <c r="F117" s="626"/>
      <c r="N117" s="66"/>
    </row>
    <row r="118" spans="1:14" ht="34.5" thickBot="1">
      <c r="A118" s="1169" t="s">
        <v>856</v>
      </c>
      <c r="B118" s="1170"/>
      <c r="C118" s="1171"/>
      <c r="D118" s="625" t="s">
        <v>1260</v>
      </c>
      <c r="E118" s="320"/>
      <c r="F118" s="626"/>
      <c r="N118" s="66"/>
    </row>
    <row r="119" spans="1:14" ht="34.5" thickBot="1">
      <c r="A119" s="1172" t="s">
        <v>1261</v>
      </c>
      <c r="B119" s="1173"/>
      <c r="C119" s="1173"/>
      <c r="D119" s="1173"/>
      <c r="E119" s="1173"/>
      <c r="F119" s="1174"/>
      <c r="N119" s="66"/>
    </row>
    <row r="120" spans="1:14" ht="34.5" thickBot="1">
      <c r="A120" s="1301" t="s">
        <v>1317</v>
      </c>
      <c r="B120" s="1302"/>
      <c r="C120" s="1302"/>
      <c r="D120" s="1302"/>
      <c r="E120" s="1302"/>
      <c r="F120" s="1303"/>
      <c r="N120" s="66"/>
    </row>
    <row r="121" spans="1:14" ht="34.5" thickBot="1">
      <c r="A121" s="1301" t="s">
        <v>1318</v>
      </c>
      <c r="B121" s="1302"/>
      <c r="C121" s="1302"/>
      <c r="D121" s="1302"/>
      <c r="E121" s="1302"/>
      <c r="F121" s="1303"/>
      <c r="N121" s="66"/>
    </row>
    <row r="122" spans="1:14" ht="34.5" thickBot="1">
      <c r="A122" s="1301" t="s">
        <v>1319</v>
      </c>
      <c r="B122" s="1302"/>
      <c r="C122" s="1302"/>
      <c r="D122" s="1302"/>
      <c r="E122" s="1302"/>
      <c r="F122" s="1303"/>
      <c r="N122" s="66"/>
    </row>
    <row r="123" spans="1:14" ht="34.5" thickBot="1">
      <c r="A123" s="1301" t="s">
        <v>1263</v>
      </c>
      <c r="B123" s="1302"/>
      <c r="C123" s="1302"/>
      <c r="D123" s="1302"/>
      <c r="E123" s="1302"/>
      <c r="F123" s="1303"/>
      <c r="N123" s="66"/>
    </row>
    <row r="124" spans="1:14" ht="34.5" thickBot="1">
      <c r="A124" s="1301" t="s">
        <v>1264</v>
      </c>
      <c r="B124" s="1302"/>
      <c r="C124" s="1302"/>
      <c r="D124" s="1302"/>
      <c r="E124" s="1302"/>
      <c r="F124" s="1303"/>
      <c r="N124" s="66"/>
    </row>
    <row r="125" spans="1:14" ht="33.75">
      <c r="N125" s="66"/>
    </row>
    <row r="126" spans="1:14" ht="33.75">
      <c r="A126" s="419" t="s">
        <v>1778</v>
      </c>
      <c r="B126" s="419"/>
      <c r="C126" s="419"/>
      <c r="N126" s="66"/>
    </row>
    <row r="127" spans="1:14" ht="33.75">
      <c r="A127" s="420" t="s">
        <v>1113</v>
      </c>
      <c r="B127" s="421" t="s">
        <v>1265</v>
      </c>
      <c r="C127" s="421" t="s">
        <v>1266</v>
      </c>
      <c r="N127" s="66"/>
    </row>
    <row r="128" spans="1:14" ht="33.75">
      <c r="A128" s="422" t="s">
        <v>1267</v>
      </c>
      <c r="B128" s="423" t="s">
        <v>24</v>
      </c>
      <c r="C128" s="423" t="s">
        <v>1268</v>
      </c>
      <c r="N128" s="66"/>
    </row>
    <row r="129" spans="1:14" ht="33.75">
      <c r="A129" s="687" t="s">
        <v>1779</v>
      </c>
      <c r="B129" s="688">
        <v>1</v>
      </c>
      <c r="C129" s="688">
        <v>12</v>
      </c>
      <c r="N129" s="66"/>
    </row>
    <row r="130" spans="1:14" ht="33.75">
      <c r="A130" s="689" t="s">
        <v>1780</v>
      </c>
      <c r="B130" s="688">
        <v>1</v>
      </c>
      <c r="C130" s="688">
        <v>12</v>
      </c>
      <c r="N130" s="66"/>
    </row>
    <row r="131" spans="1:14" ht="33.75">
      <c r="A131" s="687" t="s">
        <v>1781</v>
      </c>
      <c r="B131" s="688">
        <v>1</v>
      </c>
      <c r="C131" s="688">
        <v>12</v>
      </c>
      <c r="N131" s="66"/>
    </row>
    <row r="132" spans="1:14" ht="33.75">
      <c r="A132" s="689" t="s">
        <v>1782</v>
      </c>
      <c r="B132" s="688">
        <v>1</v>
      </c>
      <c r="C132" s="688">
        <v>12</v>
      </c>
      <c r="N132" s="66"/>
    </row>
    <row r="133" spans="1:14" ht="33.75">
      <c r="A133" s="687" t="s">
        <v>1783</v>
      </c>
      <c r="B133" s="688">
        <v>1</v>
      </c>
      <c r="C133" s="688">
        <v>12</v>
      </c>
      <c r="N133" s="66"/>
    </row>
    <row r="134" spans="1:14" ht="33.75">
      <c r="A134" s="689" t="s">
        <v>1784</v>
      </c>
      <c r="B134" s="688">
        <v>1</v>
      </c>
      <c r="C134" s="688">
        <v>12</v>
      </c>
      <c r="N134" s="66"/>
    </row>
    <row r="135" spans="1:14" ht="33.75">
      <c r="A135" s="687" t="s">
        <v>1785</v>
      </c>
      <c r="B135" s="688">
        <v>1</v>
      </c>
      <c r="C135" s="688">
        <v>12</v>
      </c>
      <c r="N135" s="66"/>
    </row>
    <row r="136" spans="1:14" ht="33.75">
      <c r="A136" s="689" t="s">
        <v>1786</v>
      </c>
      <c r="B136" s="688">
        <v>1</v>
      </c>
      <c r="C136" s="688">
        <v>12</v>
      </c>
      <c r="N136" s="66"/>
    </row>
    <row r="137" spans="1:14" ht="33.75">
      <c r="N137" s="66"/>
    </row>
    <row r="138" spans="1:14" ht="33.75">
      <c r="N138" s="66"/>
    </row>
    <row r="139" spans="1:14" ht="33.75">
      <c r="N139" s="66"/>
    </row>
    <row r="140" spans="1:14" ht="33.75">
      <c r="N140" s="66"/>
    </row>
    <row r="141" spans="1:14" ht="33.75">
      <c r="N141" s="66"/>
    </row>
    <row r="142" spans="1:14" ht="33.75">
      <c r="N142" s="66"/>
    </row>
    <row r="143" spans="1:14" ht="33.75">
      <c r="N143" s="66"/>
    </row>
    <row r="144" spans="1:14" ht="33.75">
      <c r="N144" s="66"/>
    </row>
    <row r="145" spans="1:22" ht="33.75">
      <c r="N145" s="66"/>
    </row>
    <row r="146" spans="1:22" ht="39" customHeight="1"/>
    <row r="147" spans="1:22" ht="39" customHeight="1"/>
    <row r="148" spans="1:22" ht="39" customHeight="1"/>
    <row r="149" spans="1:22" ht="39" customHeight="1"/>
    <row r="150" spans="1:22" ht="31.5" customHeight="1">
      <c r="A150" s="993" t="s">
        <v>363</v>
      </c>
      <c r="B150" s="993"/>
      <c r="C150" s="993"/>
      <c r="D150" s="993"/>
      <c r="E150" s="993"/>
      <c r="F150" s="993"/>
      <c r="G150" s="993"/>
      <c r="H150" s="993"/>
      <c r="I150" s="993"/>
      <c r="J150" s="993"/>
      <c r="K150" s="993"/>
      <c r="L150" s="993"/>
      <c r="M150" s="993"/>
      <c r="N150" s="993"/>
      <c r="O150" s="993"/>
      <c r="P150" s="993"/>
      <c r="Q150" s="993"/>
      <c r="R150" s="993"/>
      <c r="S150" s="993"/>
      <c r="T150" s="993"/>
      <c r="U150" s="993"/>
      <c r="V150" s="993"/>
    </row>
    <row r="151" spans="1:22">
      <c r="A151" s="994" t="s">
        <v>1154</v>
      </c>
      <c r="B151" s="994"/>
      <c r="C151" s="994"/>
      <c r="D151" s="994"/>
      <c r="E151" s="994"/>
      <c r="F151" s="994"/>
      <c r="G151" s="994"/>
      <c r="H151" s="994"/>
      <c r="I151" s="994"/>
      <c r="J151" s="994"/>
      <c r="K151" s="994"/>
      <c r="L151" s="994"/>
      <c r="M151" s="994"/>
      <c r="N151" s="994"/>
      <c r="O151" s="994"/>
      <c r="P151" s="994"/>
      <c r="Q151" s="994"/>
      <c r="R151" s="994"/>
      <c r="S151" s="994"/>
      <c r="T151" s="994"/>
      <c r="U151" s="994"/>
      <c r="V151" s="994"/>
    </row>
    <row r="152" spans="1:22" ht="45" customHeight="1">
      <c r="A152" s="995" t="s">
        <v>0</v>
      </c>
      <c r="B152" s="996"/>
      <c r="C152" s="996"/>
      <c r="D152" s="996"/>
      <c r="E152" s="996"/>
      <c r="F152" s="996"/>
      <c r="G152" s="996"/>
      <c r="H152" s="996"/>
      <c r="I152" s="997"/>
      <c r="J152" s="1496" t="s">
        <v>463</v>
      </c>
      <c r="K152" s="1497"/>
      <c r="L152" s="1497"/>
      <c r="M152" s="1497"/>
      <c r="N152" s="1497"/>
      <c r="O152" s="1497"/>
      <c r="P152" s="1497"/>
      <c r="Q152" s="1497"/>
      <c r="R152" s="1497"/>
      <c r="S152" s="1497"/>
      <c r="T152" s="1497"/>
      <c r="U152" s="1497"/>
      <c r="V152" s="1498"/>
    </row>
    <row r="153" spans="1:22" ht="45" customHeight="1">
      <c r="A153" s="995" t="s">
        <v>1</v>
      </c>
      <c r="B153" s="996"/>
      <c r="C153" s="996"/>
      <c r="D153" s="996"/>
      <c r="E153" s="996"/>
      <c r="F153" s="996"/>
      <c r="G153" s="996"/>
      <c r="H153" s="996"/>
      <c r="I153" s="997"/>
      <c r="J153" s="1496" t="s">
        <v>464</v>
      </c>
      <c r="K153" s="1497"/>
      <c r="L153" s="1497"/>
      <c r="M153" s="1497"/>
      <c r="N153" s="1497"/>
      <c r="O153" s="1497"/>
      <c r="P153" s="1497"/>
      <c r="Q153" s="1497"/>
      <c r="R153" s="1497"/>
      <c r="S153" s="1497"/>
      <c r="T153" s="1497"/>
      <c r="U153" s="1497"/>
      <c r="V153" s="1498"/>
    </row>
    <row r="154" spans="1:22" ht="45" customHeight="1">
      <c r="A154" s="995" t="s">
        <v>2</v>
      </c>
      <c r="B154" s="996"/>
      <c r="C154" s="996"/>
      <c r="D154" s="996"/>
      <c r="E154" s="996"/>
      <c r="F154" s="996"/>
      <c r="G154" s="996"/>
      <c r="H154" s="996"/>
      <c r="I154" s="997"/>
      <c r="J154" s="1496" t="s">
        <v>3</v>
      </c>
      <c r="K154" s="1497"/>
      <c r="L154" s="1497"/>
      <c r="M154" s="1497"/>
      <c r="N154" s="1497"/>
      <c r="O154" s="1497"/>
      <c r="P154" s="1497"/>
      <c r="Q154" s="1497"/>
      <c r="R154" s="1497"/>
      <c r="S154" s="1497"/>
      <c r="T154" s="1497"/>
      <c r="U154" s="1497"/>
      <c r="V154" s="1498"/>
    </row>
    <row r="155" spans="1:22" ht="45" customHeight="1">
      <c r="A155" s="995" t="s">
        <v>4</v>
      </c>
      <c r="B155" s="996"/>
      <c r="C155" s="996"/>
      <c r="D155" s="996"/>
      <c r="E155" s="996"/>
      <c r="F155" s="996"/>
      <c r="G155" s="996"/>
      <c r="H155" s="996"/>
      <c r="I155" s="997"/>
      <c r="J155" s="1496" t="s">
        <v>465</v>
      </c>
      <c r="K155" s="1497"/>
      <c r="L155" s="1497"/>
      <c r="M155" s="1497"/>
      <c r="N155" s="1497"/>
      <c r="O155" s="1497"/>
      <c r="P155" s="1497"/>
      <c r="Q155" s="1497"/>
      <c r="R155" s="1497"/>
      <c r="S155" s="1497"/>
      <c r="T155" s="1497"/>
      <c r="U155" s="1497"/>
      <c r="V155" s="1498"/>
    </row>
    <row r="156" spans="1:22" ht="150.75" customHeight="1">
      <c r="A156" s="995" t="s">
        <v>5</v>
      </c>
      <c r="B156" s="996"/>
      <c r="C156" s="996"/>
      <c r="D156" s="996"/>
      <c r="E156" s="996"/>
      <c r="F156" s="996"/>
      <c r="G156" s="996"/>
      <c r="H156" s="996"/>
      <c r="I156" s="997"/>
      <c r="J156" s="1496" t="s">
        <v>1042</v>
      </c>
      <c r="K156" s="1497"/>
      <c r="L156" s="1497"/>
      <c r="M156" s="1497"/>
      <c r="N156" s="1497"/>
      <c r="O156" s="1497"/>
      <c r="P156" s="1497"/>
      <c r="Q156" s="1497"/>
      <c r="R156" s="1497"/>
      <c r="S156" s="1497"/>
      <c r="T156" s="1497"/>
      <c r="U156" s="1497"/>
      <c r="V156" s="1498"/>
    </row>
    <row r="157" spans="1:22" ht="45" customHeight="1">
      <c r="A157" s="995" t="s">
        <v>6</v>
      </c>
      <c r="B157" s="996"/>
      <c r="C157" s="996"/>
      <c r="D157" s="996"/>
      <c r="E157" s="996"/>
      <c r="F157" s="996"/>
      <c r="G157" s="996"/>
      <c r="H157" s="996"/>
      <c r="I157" s="997"/>
      <c r="J157" s="1496" t="s">
        <v>61</v>
      </c>
      <c r="K157" s="1497"/>
      <c r="L157" s="1497"/>
      <c r="M157" s="1497"/>
      <c r="N157" s="1497"/>
      <c r="O157" s="1497"/>
      <c r="P157" s="1497"/>
      <c r="Q157" s="1497"/>
      <c r="R157" s="1497"/>
      <c r="S157" s="1497"/>
      <c r="T157" s="1497"/>
      <c r="U157" s="1497"/>
      <c r="V157" s="1498"/>
    </row>
    <row r="158" spans="1:22" ht="45" customHeight="1">
      <c r="A158" s="995" t="s">
        <v>8</v>
      </c>
      <c r="B158" s="996"/>
      <c r="C158" s="996"/>
      <c r="D158" s="996"/>
      <c r="E158" s="996"/>
      <c r="F158" s="996"/>
      <c r="G158" s="996"/>
      <c r="H158" s="996"/>
      <c r="I158" s="997"/>
      <c r="J158" s="1496" t="s">
        <v>303</v>
      </c>
      <c r="K158" s="1497"/>
      <c r="L158" s="1497"/>
      <c r="M158" s="1497"/>
      <c r="N158" s="1497"/>
      <c r="O158" s="1497"/>
      <c r="P158" s="1497"/>
      <c r="Q158" s="1497"/>
      <c r="R158" s="1497"/>
      <c r="S158" s="1497"/>
      <c r="T158" s="1497"/>
      <c r="U158" s="1497"/>
      <c r="V158" s="1498"/>
    </row>
    <row r="159" spans="1:22" ht="45" customHeight="1">
      <c r="A159" s="1001" t="s">
        <v>9</v>
      </c>
      <c r="B159" s="1002"/>
      <c r="C159" s="1002"/>
      <c r="D159" s="1002"/>
      <c r="E159" s="1002"/>
      <c r="F159" s="1002"/>
      <c r="G159" s="1002"/>
      <c r="H159" s="1002"/>
      <c r="I159" s="1003"/>
      <c r="J159" s="1466" t="s">
        <v>466</v>
      </c>
      <c r="K159" s="1467"/>
      <c r="L159" s="1467"/>
      <c r="M159" s="1467"/>
      <c r="N159" s="1467"/>
      <c r="O159" s="1467"/>
      <c r="P159" s="1467"/>
      <c r="Q159" s="1467"/>
      <c r="R159" s="1467"/>
      <c r="S159" s="1467"/>
      <c r="T159" s="1467"/>
      <c r="U159" s="1467"/>
      <c r="V159" s="1468"/>
    </row>
    <row r="160" spans="1:22" s="55" customFormat="1" ht="54" customHeight="1">
      <c r="A160" s="1007"/>
      <c r="B160" s="1007"/>
      <c r="C160" s="1007"/>
      <c r="D160" s="1007"/>
      <c r="E160" s="1007"/>
      <c r="F160" s="1007"/>
      <c r="G160" s="1007"/>
      <c r="H160" s="1007"/>
      <c r="I160" s="1007"/>
      <c r="J160" s="1007"/>
      <c r="K160" s="1007"/>
      <c r="L160" s="1007"/>
      <c r="M160" s="1007"/>
      <c r="N160" s="1007"/>
      <c r="O160" s="1007"/>
      <c r="P160" s="1007"/>
      <c r="Q160" s="1007"/>
      <c r="R160" s="1007"/>
      <c r="S160" s="1007"/>
      <c r="T160" s="1007"/>
      <c r="U160" s="1007"/>
      <c r="V160" s="1007"/>
    </row>
    <row r="161" spans="1:22" ht="60" customHeight="1">
      <c r="A161" s="1008" t="s">
        <v>10</v>
      </c>
      <c r="B161" s="1008" t="s">
        <v>11</v>
      </c>
      <c r="C161" s="1009" t="s">
        <v>12</v>
      </c>
      <c r="D161" s="1010"/>
      <c r="E161" s="1010"/>
      <c r="F161" s="1010"/>
      <c r="G161" s="1010"/>
      <c r="H161" s="1011"/>
      <c r="I161" s="1009" t="s">
        <v>13</v>
      </c>
      <c r="J161" s="1011"/>
      <c r="K161" s="1008" t="s">
        <v>14</v>
      </c>
      <c r="L161" s="1008"/>
      <c r="M161" s="1008"/>
      <c r="N161" s="1008"/>
      <c r="O161" s="1008"/>
      <c r="P161" s="1008"/>
      <c r="Q161" s="1008"/>
      <c r="R161" s="1008"/>
      <c r="S161" s="1008" t="s">
        <v>15</v>
      </c>
      <c r="T161" s="1008"/>
      <c r="U161" s="1012" t="s">
        <v>1169</v>
      </c>
      <c r="V161" s="1008" t="s">
        <v>17</v>
      </c>
    </row>
    <row r="162" spans="1:22" ht="48.75" customHeight="1">
      <c r="A162" s="1008"/>
      <c r="B162" s="1008"/>
      <c r="C162" s="1008" t="s">
        <v>18</v>
      </c>
      <c r="D162" s="1024" t="s">
        <v>19</v>
      </c>
      <c r="E162" s="1024" t="s">
        <v>20</v>
      </c>
      <c r="F162" s="1008" t="s">
        <v>21</v>
      </c>
      <c r="G162" s="1024" t="s">
        <v>22</v>
      </c>
      <c r="H162" s="1024" t="s">
        <v>23</v>
      </c>
      <c r="I162" s="1008" t="s">
        <v>24</v>
      </c>
      <c r="J162" s="1008" t="s">
        <v>25</v>
      </c>
      <c r="K162" s="1008" t="s">
        <v>27</v>
      </c>
      <c r="L162" s="1019" t="s">
        <v>1170</v>
      </c>
      <c r="M162" s="1021" t="s">
        <v>26</v>
      </c>
      <c r="N162" s="1022"/>
      <c r="O162" s="1023"/>
      <c r="P162" s="1021" t="s">
        <v>54</v>
      </c>
      <c r="Q162" s="1022"/>
      <c r="R162" s="1023"/>
      <c r="S162" s="1008" t="s">
        <v>1167</v>
      </c>
      <c r="T162" s="1008" t="s">
        <v>1168</v>
      </c>
      <c r="U162" s="1012"/>
      <c r="V162" s="1008"/>
    </row>
    <row r="163" spans="1:22" ht="79.900000000000006" customHeight="1">
      <c r="A163" s="1008"/>
      <c r="B163" s="1008"/>
      <c r="C163" s="1008"/>
      <c r="D163" s="1025"/>
      <c r="E163" s="1025"/>
      <c r="F163" s="1008"/>
      <c r="G163" s="1026"/>
      <c r="H163" s="1026"/>
      <c r="I163" s="1008"/>
      <c r="J163" s="1008"/>
      <c r="K163" s="1008"/>
      <c r="L163" s="1020"/>
      <c r="M163" s="150" t="s">
        <v>30</v>
      </c>
      <c r="N163" s="150" t="s">
        <v>31</v>
      </c>
      <c r="O163" s="150" t="s">
        <v>32</v>
      </c>
      <c r="P163" s="150" t="s">
        <v>1171</v>
      </c>
      <c r="Q163" s="150" t="s">
        <v>1172</v>
      </c>
      <c r="R163" s="150" t="s">
        <v>1173</v>
      </c>
      <c r="S163" s="1008"/>
      <c r="T163" s="1008"/>
      <c r="U163" s="1012"/>
      <c r="V163" s="1008"/>
    </row>
    <row r="164" spans="1:22" ht="283.5" customHeight="1">
      <c r="A164" s="152">
        <v>1</v>
      </c>
      <c r="B164" s="152"/>
      <c r="C164" s="152" t="s">
        <v>467</v>
      </c>
      <c r="D164" s="152" t="s">
        <v>468</v>
      </c>
      <c r="E164" s="152" t="s">
        <v>469</v>
      </c>
      <c r="F164" s="152" t="s">
        <v>470</v>
      </c>
      <c r="G164" s="152" t="s">
        <v>1043</v>
      </c>
      <c r="H164" s="137" t="s">
        <v>464</v>
      </c>
      <c r="I164" s="147">
        <v>43101</v>
      </c>
      <c r="J164" s="147">
        <v>44166</v>
      </c>
      <c r="K164" s="1042">
        <v>325104.46000000002</v>
      </c>
      <c r="L164" s="1042">
        <v>263721.37849999999</v>
      </c>
      <c r="M164" s="10" t="s">
        <v>51</v>
      </c>
      <c r="N164" s="10" t="s">
        <v>51</v>
      </c>
      <c r="O164" s="10" t="s">
        <v>51</v>
      </c>
      <c r="P164" s="1045"/>
      <c r="Q164" s="1045"/>
      <c r="R164" s="1027">
        <f>P164+Q164</f>
        <v>0</v>
      </c>
      <c r="S164" s="1047">
        <f>L164-K164</f>
        <v>-61383.081500000029</v>
      </c>
      <c r="T164" s="1293">
        <f>S164/K164*100</f>
        <v>-18.88103334540536</v>
      </c>
      <c r="U164" s="1293">
        <f>L164/L174*100</f>
        <v>100</v>
      </c>
      <c r="V164" s="145" t="s">
        <v>507</v>
      </c>
    </row>
    <row r="165" spans="1:22" ht="387" customHeight="1">
      <c r="A165" s="152">
        <v>2</v>
      </c>
      <c r="B165" s="152"/>
      <c r="C165" s="152" t="s">
        <v>471</v>
      </c>
      <c r="D165" s="152" t="s">
        <v>472</v>
      </c>
      <c r="E165" s="152" t="s">
        <v>1044</v>
      </c>
      <c r="F165" s="152" t="s">
        <v>501</v>
      </c>
      <c r="G165" s="152" t="s">
        <v>502</v>
      </c>
      <c r="H165" s="137" t="s">
        <v>464</v>
      </c>
      <c r="I165" s="147">
        <v>43282</v>
      </c>
      <c r="J165" s="147">
        <v>44166</v>
      </c>
      <c r="K165" s="1043"/>
      <c r="L165" s="1043"/>
      <c r="M165" s="10" t="s">
        <v>51</v>
      </c>
      <c r="N165" s="10" t="s">
        <v>51</v>
      </c>
      <c r="O165" s="10" t="s">
        <v>51</v>
      </c>
      <c r="P165" s="1046"/>
      <c r="Q165" s="1046"/>
      <c r="R165" s="1028"/>
      <c r="S165" s="1048"/>
      <c r="T165" s="1294"/>
      <c r="U165" s="1294"/>
      <c r="V165" s="145" t="s">
        <v>507</v>
      </c>
    </row>
    <row r="166" spans="1:22" ht="271.5" customHeight="1">
      <c r="A166" s="152">
        <v>3</v>
      </c>
      <c r="B166" s="152"/>
      <c r="C166" s="152" t="s">
        <v>473</v>
      </c>
      <c r="D166" s="152" t="s">
        <v>474</v>
      </c>
      <c r="E166" s="152" t="s">
        <v>1045</v>
      </c>
      <c r="F166" s="152" t="s">
        <v>475</v>
      </c>
      <c r="G166" s="152" t="s">
        <v>476</v>
      </c>
      <c r="H166" s="137" t="s">
        <v>464</v>
      </c>
      <c r="I166" s="147">
        <v>43221</v>
      </c>
      <c r="J166" s="147">
        <v>44166</v>
      </c>
      <c r="K166" s="1043"/>
      <c r="L166" s="1043"/>
      <c r="M166" s="10" t="s">
        <v>51</v>
      </c>
      <c r="N166" s="10" t="s">
        <v>51</v>
      </c>
      <c r="O166" s="10" t="s">
        <v>51</v>
      </c>
      <c r="P166" s="36"/>
      <c r="Q166" s="36"/>
      <c r="R166" s="37">
        <f t="shared" ref="R166" si="0">P166+Q166</f>
        <v>0</v>
      </c>
      <c r="S166" s="1048"/>
      <c r="T166" s="1294">
        <f t="shared" ref="T166" si="1">IFERROR(S166/K166*100,0)</f>
        <v>0</v>
      </c>
      <c r="U166" s="1294">
        <f>IFERROR(R166/$R$174*100,0)</f>
        <v>0</v>
      </c>
      <c r="V166" s="145" t="s">
        <v>507</v>
      </c>
    </row>
    <row r="167" spans="1:22" ht="352.5" customHeight="1">
      <c r="A167" s="152">
        <v>4</v>
      </c>
      <c r="B167" s="152"/>
      <c r="C167" s="152" t="s">
        <v>477</v>
      </c>
      <c r="D167" s="152" t="s">
        <v>478</v>
      </c>
      <c r="E167" s="152" t="s">
        <v>503</v>
      </c>
      <c r="F167" s="152" t="s">
        <v>1046</v>
      </c>
      <c r="G167" s="152" t="s">
        <v>1047</v>
      </c>
      <c r="H167" s="137" t="s">
        <v>464</v>
      </c>
      <c r="I167" s="147">
        <v>43221</v>
      </c>
      <c r="J167" s="147">
        <v>44166</v>
      </c>
      <c r="K167" s="1043"/>
      <c r="L167" s="1043"/>
      <c r="M167" s="10" t="s">
        <v>51</v>
      </c>
      <c r="N167" s="10" t="s">
        <v>51</v>
      </c>
      <c r="O167" s="10" t="s">
        <v>51</v>
      </c>
      <c r="P167" s="36"/>
      <c r="Q167" s="36"/>
      <c r="R167" s="37">
        <f>P167+Q167</f>
        <v>0</v>
      </c>
      <c r="S167" s="1048"/>
      <c r="T167" s="1294">
        <f>IFERROR(S167/K167*100,0)</f>
        <v>0</v>
      </c>
      <c r="U167" s="1294">
        <f>IFERROR(R167/$R$174*100,0)</f>
        <v>0</v>
      </c>
      <c r="V167" s="145" t="s">
        <v>507</v>
      </c>
    </row>
    <row r="168" spans="1:22" ht="400.5" customHeight="1">
      <c r="A168" s="152">
        <v>5</v>
      </c>
      <c r="B168" s="152"/>
      <c r="C168" s="152" t="s">
        <v>479</v>
      </c>
      <c r="D168" s="152" t="s">
        <v>480</v>
      </c>
      <c r="E168" s="152" t="s">
        <v>1048</v>
      </c>
      <c r="F168" s="152" t="s">
        <v>1049</v>
      </c>
      <c r="G168" s="152" t="s">
        <v>481</v>
      </c>
      <c r="H168" s="137" t="s">
        <v>464</v>
      </c>
      <c r="I168" s="147">
        <v>43221</v>
      </c>
      <c r="J168" s="147">
        <v>44166</v>
      </c>
      <c r="K168" s="1043"/>
      <c r="L168" s="1043"/>
      <c r="M168" s="10" t="s">
        <v>51</v>
      </c>
      <c r="N168" s="10" t="s">
        <v>51</v>
      </c>
      <c r="O168" s="10" t="s">
        <v>51</v>
      </c>
      <c r="P168" s="36"/>
      <c r="Q168" s="36"/>
      <c r="R168" s="37"/>
      <c r="S168" s="1048"/>
      <c r="T168" s="1294"/>
      <c r="U168" s="1294"/>
      <c r="V168" s="145" t="s">
        <v>507</v>
      </c>
    </row>
    <row r="169" spans="1:22" ht="294" customHeight="1">
      <c r="A169" s="152">
        <v>6</v>
      </c>
      <c r="B169" s="152"/>
      <c r="C169" s="152" t="s">
        <v>482</v>
      </c>
      <c r="D169" s="152" t="s">
        <v>483</v>
      </c>
      <c r="E169" s="152" t="s">
        <v>484</v>
      </c>
      <c r="F169" s="152" t="s">
        <v>485</v>
      </c>
      <c r="G169" s="152" t="s">
        <v>486</v>
      </c>
      <c r="H169" s="137" t="s">
        <v>464</v>
      </c>
      <c r="I169" s="147">
        <v>43221</v>
      </c>
      <c r="J169" s="147">
        <v>44166</v>
      </c>
      <c r="K169" s="1043"/>
      <c r="L169" s="1043"/>
      <c r="M169" s="10" t="s">
        <v>51</v>
      </c>
      <c r="N169" s="10" t="s">
        <v>51</v>
      </c>
      <c r="O169" s="10" t="s">
        <v>51</v>
      </c>
      <c r="P169" s="36"/>
      <c r="Q169" s="36"/>
      <c r="R169" s="37"/>
      <c r="S169" s="1048"/>
      <c r="T169" s="1294"/>
      <c r="U169" s="1294"/>
      <c r="V169" s="145" t="s">
        <v>507</v>
      </c>
    </row>
    <row r="170" spans="1:22" ht="400.5" customHeight="1">
      <c r="A170" s="152">
        <v>7</v>
      </c>
      <c r="B170" s="152"/>
      <c r="C170" s="152" t="s">
        <v>487</v>
      </c>
      <c r="D170" s="152" t="s">
        <v>488</v>
      </c>
      <c r="E170" s="152" t="s">
        <v>489</v>
      </c>
      <c r="F170" s="152" t="s">
        <v>490</v>
      </c>
      <c r="G170" s="152" t="s">
        <v>491</v>
      </c>
      <c r="H170" s="137" t="s">
        <v>464</v>
      </c>
      <c r="I170" s="147">
        <v>43221</v>
      </c>
      <c r="J170" s="147">
        <v>44166</v>
      </c>
      <c r="K170" s="1043"/>
      <c r="L170" s="1043"/>
      <c r="M170" s="10" t="s">
        <v>51</v>
      </c>
      <c r="N170" s="10" t="s">
        <v>51</v>
      </c>
      <c r="O170" s="10" t="s">
        <v>51</v>
      </c>
      <c r="P170" s="36"/>
      <c r="Q170" s="36"/>
      <c r="R170" s="37"/>
      <c r="S170" s="1048"/>
      <c r="T170" s="1294"/>
      <c r="U170" s="1294"/>
      <c r="V170" s="145" t="s">
        <v>507</v>
      </c>
    </row>
    <row r="171" spans="1:22" ht="330" customHeight="1">
      <c r="A171" s="152">
        <v>8</v>
      </c>
      <c r="B171" s="152"/>
      <c r="C171" s="152" t="s">
        <v>492</v>
      </c>
      <c r="D171" s="152" t="s">
        <v>493</v>
      </c>
      <c r="E171" s="152" t="s">
        <v>504</v>
      </c>
      <c r="F171" s="152" t="s">
        <v>494</v>
      </c>
      <c r="G171" s="152" t="s">
        <v>495</v>
      </c>
      <c r="H171" s="137" t="s">
        <v>464</v>
      </c>
      <c r="I171" s="147">
        <v>43466</v>
      </c>
      <c r="J171" s="147">
        <v>44166</v>
      </c>
      <c r="K171" s="1043"/>
      <c r="L171" s="1043"/>
      <c r="M171" s="10" t="s">
        <v>51</v>
      </c>
      <c r="N171" s="10" t="s">
        <v>51</v>
      </c>
      <c r="O171" s="10" t="s">
        <v>51</v>
      </c>
      <c r="P171" s="36"/>
      <c r="Q171" s="36"/>
      <c r="R171" s="37">
        <f t="shared" ref="R171" si="2">P171+Q171</f>
        <v>0</v>
      </c>
      <c r="S171" s="1048"/>
      <c r="T171" s="1294">
        <f t="shared" ref="T171" si="3">IFERROR(S171/K171*100,0)</f>
        <v>0</v>
      </c>
      <c r="U171" s="1294">
        <f>IFERROR(R171/$R$174*100,0)</f>
        <v>0</v>
      </c>
      <c r="V171" s="145" t="s">
        <v>507</v>
      </c>
    </row>
    <row r="172" spans="1:22" ht="330" customHeight="1">
      <c r="A172" s="152">
        <v>9</v>
      </c>
      <c r="B172" s="152"/>
      <c r="C172" s="152" t="s">
        <v>505</v>
      </c>
      <c r="D172" s="152" t="s">
        <v>496</v>
      </c>
      <c r="E172" s="152" t="s">
        <v>506</v>
      </c>
      <c r="F172" s="152" t="s">
        <v>497</v>
      </c>
      <c r="G172" s="152" t="s">
        <v>498</v>
      </c>
      <c r="H172" s="137" t="s">
        <v>464</v>
      </c>
      <c r="I172" s="147">
        <v>43586</v>
      </c>
      <c r="J172" s="147">
        <v>44136</v>
      </c>
      <c r="K172" s="1043"/>
      <c r="L172" s="1043"/>
      <c r="M172" s="10" t="s">
        <v>51</v>
      </c>
      <c r="N172" s="10" t="s">
        <v>51</v>
      </c>
      <c r="O172" s="10" t="s">
        <v>51</v>
      </c>
      <c r="P172" s="36"/>
      <c r="Q172" s="36"/>
      <c r="R172" s="37"/>
      <c r="S172" s="1048"/>
      <c r="T172" s="1294"/>
      <c r="U172" s="1294"/>
      <c r="V172" s="145" t="s">
        <v>507</v>
      </c>
    </row>
    <row r="173" spans="1:22" ht="330" customHeight="1">
      <c r="A173" s="152">
        <v>10</v>
      </c>
      <c r="B173" s="152"/>
      <c r="C173" s="152" t="s">
        <v>499</v>
      </c>
      <c r="D173" s="152" t="s">
        <v>500</v>
      </c>
      <c r="E173" s="152" t="s">
        <v>1040</v>
      </c>
      <c r="F173" s="152" t="s">
        <v>1041</v>
      </c>
      <c r="G173" s="152" t="s">
        <v>498</v>
      </c>
      <c r="H173" s="137" t="s">
        <v>464</v>
      </c>
      <c r="I173" s="144">
        <v>43586</v>
      </c>
      <c r="J173" s="144">
        <v>44166</v>
      </c>
      <c r="K173" s="1044"/>
      <c r="L173" s="1044"/>
      <c r="M173" s="10" t="s">
        <v>51</v>
      </c>
      <c r="N173" s="10" t="s">
        <v>51</v>
      </c>
      <c r="O173" s="10" t="s">
        <v>51</v>
      </c>
      <c r="P173" s="36"/>
      <c r="Q173" s="36"/>
      <c r="R173" s="37"/>
      <c r="S173" s="1049"/>
      <c r="T173" s="1295"/>
      <c r="U173" s="1295"/>
      <c r="V173" s="145" t="s">
        <v>507</v>
      </c>
    </row>
    <row r="174" spans="1:22" s="54" customFormat="1" ht="24.75" customHeight="1">
      <c r="A174" s="1013" t="s">
        <v>38</v>
      </c>
      <c r="B174" s="1014"/>
      <c r="C174" s="1014"/>
      <c r="D174" s="1014"/>
      <c r="E174" s="1014"/>
      <c r="F174" s="1014"/>
      <c r="G174" s="1014"/>
      <c r="H174" s="1014"/>
      <c r="I174" s="1014"/>
      <c r="J174" s="1015"/>
      <c r="K174" s="111">
        <f>SUM(K164:K166)</f>
        <v>325104.46000000002</v>
      </c>
      <c r="L174" s="111">
        <f>SUM(L164:L166)</f>
        <v>263721.37849999999</v>
      </c>
      <c r="M174" s="1016"/>
      <c r="N174" s="1017"/>
      <c r="O174" s="1018"/>
      <c r="P174" s="13">
        <f>SUM(P164:P166)</f>
        <v>0</v>
      </c>
      <c r="Q174" s="13">
        <f>SUM(Q164:Q166)</f>
        <v>0</v>
      </c>
      <c r="R174" s="13">
        <f>SUM(R164:R166)</f>
        <v>0</v>
      </c>
      <c r="S174" s="154">
        <f>SUM(S164)</f>
        <v>-61383.081500000029</v>
      </c>
      <c r="T174" s="62">
        <f>IFERROR(S174/K174*100,0)</f>
        <v>-18.88103334540536</v>
      </c>
      <c r="U174" s="62">
        <f>SUM(U164:U166)</f>
        <v>100</v>
      </c>
      <c r="V174" s="63"/>
    </row>
    <row r="175" spans="1:22">
      <c r="A175" s="43" t="s">
        <v>39</v>
      </c>
      <c r="B175" s="43"/>
      <c r="C175" s="43"/>
      <c r="D175" s="43"/>
      <c r="E175" s="43"/>
      <c r="F175" s="43"/>
      <c r="G175" s="43"/>
      <c r="H175" s="43"/>
      <c r="I175" s="43"/>
      <c r="J175" s="43"/>
      <c r="K175" s="44"/>
      <c r="L175" s="44"/>
      <c r="M175" s="44"/>
      <c r="N175" s="44"/>
      <c r="O175" s="44"/>
      <c r="P175" s="45"/>
      <c r="Q175" s="45"/>
      <c r="R175" s="46"/>
      <c r="S175" s="46"/>
      <c r="T175" s="46"/>
      <c r="U175" s="43"/>
      <c r="V175" s="43"/>
    </row>
    <row r="176" spans="1:22" ht="36" customHeight="1">
      <c r="A176" s="1001" t="s">
        <v>40</v>
      </c>
      <c r="B176" s="1002"/>
      <c r="C176" s="1002"/>
      <c r="D176" s="1002"/>
      <c r="E176" s="1002"/>
      <c r="F176" s="1002"/>
      <c r="G176" s="1002"/>
      <c r="H176" s="1002"/>
      <c r="I176" s="1002"/>
      <c r="J176" s="1002"/>
      <c r="K176" s="1002"/>
      <c r="L176" s="1002"/>
      <c r="M176" s="1002"/>
      <c r="N176" s="1002"/>
      <c r="O176" s="1002"/>
      <c r="P176" s="1002"/>
      <c r="Q176" s="1002"/>
      <c r="R176" s="1002"/>
      <c r="S176" s="1002"/>
      <c r="T176" s="1002"/>
      <c r="U176" s="1002"/>
      <c r="V176" s="1003"/>
    </row>
    <row r="177" spans="1:22" ht="95.25" customHeight="1">
      <c r="A177" s="1034"/>
      <c r="B177" s="1035"/>
      <c r="C177" s="1035"/>
      <c r="D177" s="1035"/>
      <c r="E177" s="1035"/>
      <c r="F177" s="1035"/>
      <c r="G177" s="1035"/>
      <c r="H177" s="1035"/>
      <c r="I177" s="1035"/>
      <c r="J177" s="1035"/>
      <c r="K177" s="1035"/>
      <c r="L177" s="1035"/>
      <c r="M177" s="1035"/>
      <c r="N177" s="1035"/>
      <c r="O177" s="1035"/>
      <c r="P177" s="1035"/>
      <c r="Q177" s="1035"/>
      <c r="R177" s="1035"/>
      <c r="S177" s="1035"/>
      <c r="T177" s="1035"/>
      <c r="U177" s="1035"/>
      <c r="V177" s="1036"/>
    </row>
    <row r="178" spans="1:22" ht="15" hidden="1" customHeight="1">
      <c r="A178" s="1037" t="s">
        <v>41</v>
      </c>
      <c r="B178" s="1037"/>
      <c r="C178" s="1037"/>
      <c r="D178" s="1037"/>
      <c r="E178" s="1037"/>
      <c r="F178" s="1037"/>
      <c r="G178" s="1037"/>
      <c r="H178" s="1037"/>
      <c r="I178" s="1037"/>
      <c r="J178" s="64"/>
      <c r="K178" s="64"/>
      <c r="L178" s="64"/>
      <c r="M178" s="64"/>
      <c r="N178" s="64"/>
      <c r="O178" s="64"/>
      <c r="P178" s="64"/>
      <c r="Q178" s="64"/>
      <c r="R178" s="64"/>
      <c r="S178" s="64"/>
      <c r="T178" s="64"/>
      <c r="U178" s="64"/>
      <c r="V178" s="64"/>
    </row>
    <row r="179" spans="1:22" ht="15" hidden="1" customHeight="1">
      <c r="A179" s="65" t="s">
        <v>42</v>
      </c>
      <c r="B179" s="65"/>
      <c r="C179" s="1033" t="s">
        <v>43</v>
      </c>
      <c r="D179" s="1033"/>
      <c r="E179" s="1033"/>
      <c r="F179" s="1033"/>
      <c r="G179" s="1033"/>
      <c r="H179" s="1033"/>
      <c r="I179" s="1033"/>
      <c r="V179" s="57"/>
    </row>
    <row r="180" spans="1:22" ht="15" hidden="1" customHeight="1">
      <c r="A180" s="65" t="s">
        <v>44</v>
      </c>
      <c r="B180" s="65"/>
      <c r="C180" s="1033" t="s">
        <v>45</v>
      </c>
      <c r="D180" s="1033"/>
      <c r="E180" s="1033"/>
      <c r="F180" s="1033"/>
      <c r="G180" s="1033"/>
      <c r="H180" s="1033"/>
      <c r="I180" s="1033"/>
      <c r="V180" s="57"/>
    </row>
    <row r="181" spans="1:22" ht="15" hidden="1" customHeight="1">
      <c r="A181" s="65" t="s">
        <v>46</v>
      </c>
      <c r="B181" s="65"/>
      <c r="C181" s="1033" t="s">
        <v>47</v>
      </c>
      <c r="D181" s="1033"/>
      <c r="E181" s="1033"/>
      <c r="F181" s="1033"/>
      <c r="G181" s="1033"/>
      <c r="H181" s="1033"/>
      <c r="I181" s="1033"/>
      <c r="V181" s="57"/>
    </row>
    <row r="182" spans="1:22" ht="15" hidden="1" customHeight="1">
      <c r="A182" s="65" t="s">
        <v>48</v>
      </c>
      <c r="B182" s="65"/>
      <c r="C182" s="1033" t="s">
        <v>49</v>
      </c>
      <c r="D182" s="1033"/>
      <c r="E182" s="1033"/>
      <c r="F182" s="1033"/>
      <c r="G182" s="1033"/>
      <c r="H182" s="1033"/>
      <c r="I182" s="1033"/>
      <c r="V182" s="57"/>
    </row>
    <row r="183" spans="1:22" ht="35.25" customHeight="1"/>
  </sheetData>
  <sheetProtection formatCells="0" formatRows="0" insertRows="0" deleteRows="0"/>
  <mergeCells count="161">
    <mergeCell ref="C180:I180"/>
    <mergeCell ref="C181:I181"/>
    <mergeCell ref="C182:I182"/>
    <mergeCell ref="A174:J174"/>
    <mergeCell ref="M174:O174"/>
    <mergeCell ref="A176:V176"/>
    <mergeCell ref="A177:V177"/>
    <mergeCell ref="A178:I178"/>
    <mergeCell ref="U164:U173"/>
    <mergeCell ref="K164:K173"/>
    <mergeCell ref="L164:L173"/>
    <mergeCell ref="P164:P165"/>
    <mergeCell ref="Q164:Q165"/>
    <mergeCell ref="R164:R165"/>
    <mergeCell ref="S162:S163"/>
    <mergeCell ref="S164:S173"/>
    <mergeCell ref="T164:T173"/>
    <mergeCell ref="C179:I179"/>
    <mergeCell ref="I162:I163"/>
    <mergeCell ref="A160:V160"/>
    <mergeCell ref="A161:A163"/>
    <mergeCell ref="B161:B163"/>
    <mergeCell ref="C161:H161"/>
    <mergeCell ref="I161:J161"/>
    <mergeCell ref="K161:R161"/>
    <mergeCell ref="S161:T161"/>
    <mergeCell ref="U161:U163"/>
    <mergeCell ref="V161:V163"/>
    <mergeCell ref="C162:C163"/>
    <mergeCell ref="D162:D163"/>
    <mergeCell ref="E162:E163"/>
    <mergeCell ref="F162:F163"/>
    <mergeCell ref="G162:G163"/>
    <mergeCell ref="H162:H163"/>
    <mergeCell ref="J162:J163"/>
    <mergeCell ref="K162:K163"/>
    <mergeCell ref="L162:L163"/>
    <mergeCell ref="M162:O162"/>
    <mergeCell ref="P162:R162"/>
    <mergeCell ref="T162:T163"/>
    <mergeCell ref="A6:F7"/>
    <mergeCell ref="B8:F8"/>
    <mergeCell ref="B9:D9"/>
    <mergeCell ref="E9:F9"/>
    <mergeCell ref="B10:D10"/>
    <mergeCell ref="A150:V150"/>
    <mergeCell ref="A151:V151"/>
    <mergeCell ref="A152:I152"/>
    <mergeCell ref="J152:V152"/>
    <mergeCell ref="A153:I153"/>
    <mergeCell ref="J153:V153"/>
    <mergeCell ref="A154:I154"/>
    <mergeCell ref="J154:V154"/>
    <mergeCell ref="A155:I155"/>
    <mergeCell ref="J155:V155"/>
    <mergeCell ref="A156:I156"/>
    <mergeCell ref="J156:V156"/>
    <mergeCell ref="A157:I157"/>
    <mergeCell ref="J157:V157"/>
    <mergeCell ref="A158:I158"/>
    <mergeCell ref="J158:V158"/>
    <mergeCell ref="A159:I159"/>
    <mergeCell ref="J159:V159"/>
    <mergeCell ref="A17:F17"/>
    <mergeCell ref="A18:C18"/>
    <mergeCell ref="D18:F38"/>
    <mergeCell ref="B20:C20"/>
    <mergeCell ref="A22:A23"/>
    <mergeCell ref="A24:A26"/>
    <mergeCell ref="A27:A34"/>
    <mergeCell ref="B11:D11"/>
    <mergeCell ref="A12:F12"/>
    <mergeCell ref="A13:F13"/>
    <mergeCell ref="A14:F15"/>
    <mergeCell ref="A16:F16"/>
    <mergeCell ref="B21:C21"/>
    <mergeCell ref="A43:C43"/>
    <mergeCell ref="D43:F43"/>
    <mergeCell ref="A44:C44"/>
    <mergeCell ref="D44:F44"/>
    <mergeCell ref="D45:E45"/>
    <mergeCell ref="A39:F39"/>
    <mergeCell ref="A40:F40"/>
    <mergeCell ref="A41:C41"/>
    <mergeCell ref="D41:F41"/>
    <mergeCell ref="A42:C42"/>
    <mergeCell ref="D42:F42"/>
    <mergeCell ref="A51:C51"/>
    <mergeCell ref="A52:C52"/>
    <mergeCell ref="A53:C53"/>
    <mergeCell ref="A54:C54"/>
    <mergeCell ref="A55:C55"/>
    <mergeCell ref="D46:E46"/>
    <mergeCell ref="D47:E47"/>
    <mergeCell ref="D48:E48"/>
    <mergeCell ref="A49:F49"/>
    <mergeCell ref="A50:F50"/>
    <mergeCell ref="A61:E61"/>
    <mergeCell ref="A62:E62"/>
    <mergeCell ref="A63:E63"/>
    <mergeCell ref="A64:E64"/>
    <mergeCell ref="A65:E65"/>
    <mergeCell ref="A56:C56"/>
    <mergeCell ref="A57:C57"/>
    <mergeCell ref="A58:F58"/>
    <mergeCell ref="A59:F59"/>
    <mergeCell ref="A60:E60"/>
    <mergeCell ref="A71:E71"/>
    <mergeCell ref="A73:E73"/>
    <mergeCell ref="A74:E74"/>
    <mergeCell ref="A75:E75"/>
    <mergeCell ref="A76:E76"/>
    <mergeCell ref="A66:E66"/>
    <mergeCell ref="A67:E67"/>
    <mergeCell ref="A68:E68"/>
    <mergeCell ref="A69:E69"/>
    <mergeCell ref="A70:E70"/>
    <mergeCell ref="A85:F85"/>
    <mergeCell ref="A86:F86"/>
    <mergeCell ref="A87:F89"/>
    <mergeCell ref="A90:F90"/>
    <mergeCell ref="A82:E82"/>
    <mergeCell ref="A83:E83"/>
    <mergeCell ref="A84:E84"/>
    <mergeCell ref="A77:E77"/>
    <mergeCell ref="A78:E78"/>
    <mergeCell ref="A79:E79"/>
    <mergeCell ref="A80:E80"/>
    <mergeCell ref="A81:E81"/>
    <mergeCell ref="A96:C96"/>
    <mergeCell ref="D96:F96"/>
    <mergeCell ref="C97:C98"/>
    <mergeCell ref="F97:F98"/>
    <mergeCell ref="A101:F101"/>
    <mergeCell ref="A91:F91"/>
    <mergeCell ref="A93:F93"/>
    <mergeCell ref="A95:C95"/>
    <mergeCell ref="D95:F95"/>
    <mergeCell ref="A92:C92"/>
    <mergeCell ref="A104:F104"/>
    <mergeCell ref="A105:F105"/>
    <mergeCell ref="A111:F111"/>
    <mergeCell ref="A112:C112"/>
    <mergeCell ref="A113:C113"/>
    <mergeCell ref="A102:B102"/>
    <mergeCell ref="C102:D102"/>
    <mergeCell ref="E102:F102"/>
    <mergeCell ref="A103:B103"/>
    <mergeCell ref="C103:D103"/>
    <mergeCell ref="E103:F103"/>
    <mergeCell ref="A124:F124"/>
    <mergeCell ref="A119:F119"/>
    <mergeCell ref="A120:F120"/>
    <mergeCell ref="A121:F121"/>
    <mergeCell ref="A122:F122"/>
    <mergeCell ref="A123:F123"/>
    <mergeCell ref="A114:C114"/>
    <mergeCell ref="A115:C115"/>
    <mergeCell ref="A116:C116"/>
    <mergeCell ref="A117:C117"/>
    <mergeCell ref="A118:C118"/>
  </mergeCells>
  <pageMargins left="0.511811024" right="0.511811024" top="0.78740157499999996" bottom="0.78740157499999996" header="0.31496062000000002" footer="0.31496062000000002"/>
  <pageSetup paperSize="9" scale="62"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4:V184"/>
  <sheetViews>
    <sheetView showGridLines="0" topLeftCell="A112" zoomScale="70" zoomScaleNormal="70" zoomScaleSheetLayoutView="80" workbookViewId="0">
      <selection activeCell="A61" sqref="A61:E72"/>
    </sheetView>
  </sheetViews>
  <sheetFormatPr defaultColWidth="9.140625" defaultRowHeight="26.25"/>
  <cols>
    <col min="1" max="1" width="40.5703125" style="57" customWidth="1"/>
    <col min="2" max="2" width="45" style="57" customWidth="1"/>
    <col min="3" max="3" width="75" style="57" customWidth="1"/>
    <col min="4" max="4" width="72.28515625" style="57" customWidth="1"/>
    <col min="5" max="5" width="163.28515625" style="57" customWidth="1"/>
    <col min="6" max="6" width="79.7109375" style="57" customWidth="1"/>
    <col min="7" max="7" width="65.85546875" style="57" customWidth="1"/>
    <col min="8" max="8" width="30.42578125" style="57" customWidth="1"/>
    <col min="9" max="9" width="29.85546875" style="57" customWidth="1"/>
    <col min="10" max="10" width="22.28515625" style="57" customWidth="1"/>
    <col min="11" max="15" width="32.28515625" style="57" customWidth="1"/>
    <col min="16" max="16" width="28.5703125" style="57" customWidth="1"/>
    <col min="17" max="17" width="27.140625" style="57" customWidth="1"/>
    <col min="18" max="18" width="30" style="57" customWidth="1"/>
    <col min="19" max="19" width="33.85546875" style="57" customWidth="1"/>
    <col min="20" max="20" width="25" style="57" customWidth="1"/>
    <col min="21" max="21" width="20" style="57" customWidth="1"/>
    <col min="22" max="22" width="36" style="58" customWidth="1"/>
    <col min="23" max="27" width="9.140625" style="53"/>
    <col min="28" max="28" width="14" style="53" bestFit="1" customWidth="1"/>
    <col min="29" max="16384" width="9.140625" style="53"/>
  </cols>
  <sheetData>
    <row r="4" spans="1:14" ht="33.75">
      <c r="N4" s="66"/>
    </row>
    <row r="5" spans="1:14" customFormat="1" ht="15"/>
    <row r="6" spans="1:14" ht="34.5" thickBot="1">
      <c r="N6" s="66"/>
    </row>
    <row r="7" spans="1:14" ht="33.75">
      <c r="A7" s="1572" t="s">
        <v>1176</v>
      </c>
      <c r="B7" s="1573"/>
      <c r="C7" s="1573"/>
      <c r="D7" s="1573"/>
      <c r="E7" s="1573"/>
      <c r="F7" s="1574"/>
      <c r="N7" s="66"/>
    </row>
    <row r="8" spans="1:14" ht="34.5" thickBot="1">
      <c r="A8" s="1575"/>
      <c r="B8" s="1576"/>
      <c r="C8" s="1576"/>
      <c r="D8" s="1576"/>
      <c r="E8" s="1576"/>
      <c r="F8" s="1577"/>
      <c r="N8" s="66"/>
    </row>
    <row r="9" spans="1:14" ht="34.5" thickBot="1">
      <c r="A9" s="634" t="s">
        <v>1177</v>
      </c>
      <c r="B9" s="1578" t="s">
        <v>2275</v>
      </c>
      <c r="C9" s="1579"/>
      <c r="D9" s="1579"/>
      <c r="E9" s="1579"/>
      <c r="F9" s="1580"/>
      <c r="N9" s="66"/>
    </row>
    <row r="10" spans="1:14" ht="34.5" thickBot="1">
      <c r="A10" s="635" t="s">
        <v>1178</v>
      </c>
      <c r="B10" s="1581" t="s">
        <v>1179</v>
      </c>
      <c r="C10" s="1582"/>
      <c r="D10" s="1583"/>
      <c r="E10" s="1502" t="s">
        <v>1180</v>
      </c>
      <c r="F10" s="1503"/>
      <c r="N10" s="66"/>
    </row>
    <row r="11" spans="1:14" ht="34.5" thickBot="1">
      <c r="A11" s="634" t="s">
        <v>1181</v>
      </c>
      <c r="B11" s="1558" t="s">
        <v>1744</v>
      </c>
      <c r="C11" s="1559"/>
      <c r="D11" s="1559"/>
      <c r="E11" s="1502" t="s">
        <v>1759</v>
      </c>
      <c r="F11" s="1503"/>
      <c r="N11" s="66"/>
    </row>
    <row r="12" spans="1:14" ht="34.5" thickBot="1">
      <c r="A12" s="634" t="s">
        <v>1183</v>
      </c>
      <c r="B12" s="1558" t="s">
        <v>1745</v>
      </c>
      <c r="C12" s="1559"/>
      <c r="D12" s="1559"/>
      <c r="E12" s="637"/>
      <c r="F12" s="636"/>
      <c r="N12" s="66"/>
    </row>
    <row r="13" spans="1:14" ht="34.5" thickBot="1">
      <c r="A13" s="1560" t="s">
        <v>1185</v>
      </c>
      <c r="B13" s="1561"/>
      <c r="C13" s="1561"/>
      <c r="D13" s="1561"/>
      <c r="E13" s="1561"/>
      <c r="F13" s="1562"/>
      <c r="N13" s="66"/>
    </row>
    <row r="14" spans="1:14" ht="34.5" thickBot="1">
      <c r="A14" s="1563" t="s">
        <v>1186</v>
      </c>
      <c r="B14" s="1564"/>
      <c r="C14" s="1564"/>
      <c r="D14" s="1564"/>
      <c r="E14" s="1564"/>
      <c r="F14" s="1565"/>
      <c r="N14" s="66"/>
    </row>
    <row r="15" spans="1:14" ht="33.75">
      <c r="A15" s="1566" t="s">
        <v>573</v>
      </c>
      <c r="B15" s="1567"/>
      <c r="C15" s="1567"/>
      <c r="D15" s="1567"/>
      <c r="E15" s="1567"/>
      <c r="F15" s="1568"/>
      <c r="N15" s="66"/>
    </row>
    <row r="16" spans="1:14" ht="34.5" thickBot="1">
      <c r="A16" s="1569"/>
      <c r="B16" s="1570"/>
      <c r="C16" s="1570"/>
      <c r="D16" s="1570"/>
      <c r="E16" s="1570"/>
      <c r="F16" s="1571"/>
      <c r="N16" s="66"/>
    </row>
    <row r="17" spans="1:14" ht="34.5" thickBot="1">
      <c r="A17" s="1504" t="s">
        <v>1187</v>
      </c>
      <c r="B17" s="1505"/>
      <c r="C17" s="1505"/>
      <c r="D17" s="1505"/>
      <c r="E17" s="1505"/>
      <c r="F17" s="1506"/>
      <c r="N17" s="66"/>
    </row>
    <row r="18" spans="1:14" ht="34.5" thickBot="1">
      <c r="A18" s="1513" t="s">
        <v>1188</v>
      </c>
      <c r="B18" s="1514"/>
      <c r="C18" s="1514"/>
      <c r="D18" s="1514"/>
      <c r="E18" s="1514"/>
      <c r="F18" s="1515"/>
      <c r="N18" s="66"/>
    </row>
    <row r="19" spans="1:14" ht="33.75">
      <c r="A19" s="1542" t="s">
        <v>1189</v>
      </c>
      <c r="B19" s="1543"/>
      <c r="C19" s="1544"/>
      <c r="D19" s="1545"/>
      <c r="E19" s="1546"/>
      <c r="F19" s="1546"/>
      <c r="N19" s="66"/>
    </row>
    <row r="20" spans="1:14" ht="33.75">
      <c r="A20" s="284" t="s">
        <v>1190</v>
      </c>
      <c r="B20" s="285" t="s">
        <v>1191</v>
      </c>
      <c r="C20" s="373" t="s">
        <v>1192</v>
      </c>
      <c r="D20" s="1547"/>
      <c r="E20" s="1548"/>
      <c r="F20" s="1548"/>
      <c r="N20" s="66"/>
    </row>
    <row r="21" spans="1:14" ht="33.75">
      <c r="A21" s="287" t="s">
        <v>1193</v>
      </c>
      <c r="B21" s="1551" t="s">
        <v>1194</v>
      </c>
      <c r="C21" s="1552"/>
      <c r="D21" s="1547"/>
      <c r="E21" s="1548"/>
      <c r="F21" s="1548"/>
      <c r="N21" s="66"/>
    </row>
    <row r="22" spans="1:14" ht="33.75">
      <c r="A22" s="638" t="s">
        <v>1195</v>
      </c>
      <c r="B22" s="1553" t="s">
        <v>1196</v>
      </c>
      <c r="C22" s="1554"/>
      <c r="D22" s="1547"/>
      <c r="E22" s="1548"/>
      <c r="F22" s="1548"/>
      <c r="N22" s="66"/>
    </row>
    <row r="23" spans="1:14" ht="33.75">
      <c r="A23" s="1555" t="s">
        <v>1197</v>
      </c>
      <c r="B23" s="639" t="s">
        <v>1198</v>
      </c>
      <c r="C23" s="640">
        <v>1</v>
      </c>
      <c r="D23" s="1547"/>
      <c r="E23" s="1548"/>
      <c r="F23" s="1548"/>
      <c r="N23" s="66"/>
    </row>
    <row r="24" spans="1:14" ht="33.75">
      <c r="A24" s="1556"/>
      <c r="B24" s="639" t="s">
        <v>183</v>
      </c>
      <c r="C24" s="641">
        <v>1</v>
      </c>
      <c r="D24" s="1547"/>
      <c r="E24" s="1548"/>
      <c r="F24" s="1548"/>
      <c r="N24" s="66"/>
    </row>
    <row r="25" spans="1:14" ht="38.25" customHeight="1">
      <c r="A25" s="1555" t="s">
        <v>1199</v>
      </c>
      <c r="B25" s="639" t="s">
        <v>61</v>
      </c>
      <c r="C25" s="642">
        <v>1</v>
      </c>
      <c r="D25" s="1547"/>
      <c r="E25" s="1548"/>
      <c r="F25" s="1548"/>
      <c r="N25" s="66"/>
    </row>
    <row r="26" spans="1:14" ht="49.5" customHeight="1">
      <c r="A26" s="1557"/>
      <c r="B26" s="639" t="s">
        <v>1057</v>
      </c>
      <c r="C26" s="641">
        <v>5</v>
      </c>
      <c r="D26" s="1547"/>
      <c r="E26" s="1548"/>
      <c r="F26" s="1548"/>
      <c r="N26" s="66"/>
    </row>
    <row r="27" spans="1:14" ht="50.25" customHeight="1">
      <c r="A27" s="1557"/>
      <c r="B27" s="639" t="s">
        <v>85</v>
      </c>
      <c r="C27" s="641">
        <v>5</v>
      </c>
      <c r="D27" s="1547"/>
      <c r="E27" s="1548"/>
      <c r="F27" s="1548"/>
      <c r="N27" s="66"/>
    </row>
    <row r="28" spans="1:14" ht="53.25" customHeight="1">
      <c r="A28" s="1557" t="s">
        <v>1199</v>
      </c>
      <c r="B28" s="639" t="s">
        <v>184</v>
      </c>
      <c r="C28" s="641">
        <v>1</v>
      </c>
      <c r="D28" s="1547"/>
      <c r="E28" s="1548"/>
      <c r="F28" s="1548"/>
      <c r="N28" s="66"/>
    </row>
    <row r="29" spans="1:14" ht="57.75" customHeight="1">
      <c r="A29" s="1557"/>
      <c r="B29" s="639" t="s">
        <v>1055</v>
      </c>
      <c r="C29" s="641">
        <v>1</v>
      </c>
      <c r="D29" s="1547"/>
      <c r="E29" s="1548"/>
      <c r="F29" s="1548"/>
      <c r="N29" s="66"/>
    </row>
    <row r="30" spans="1:14" ht="43.5" customHeight="1">
      <c r="A30" s="1557"/>
      <c r="B30" s="639" t="s">
        <v>7</v>
      </c>
      <c r="C30" s="641">
        <v>1</v>
      </c>
      <c r="D30" s="1547"/>
      <c r="E30" s="1548"/>
      <c r="F30" s="1548"/>
      <c r="N30" s="66"/>
    </row>
    <row r="31" spans="1:14" ht="42" customHeight="1">
      <c r="A31" s="1557"/>
      <c r="B31" s="639" t="s">
        <v>55</v>
      </c>
      <c r="C31" s="642">
        <v>3</v>
      </c>
      <c r="D31" s="1547"/>
      <c r="E31" s="1548"/>
      <c r="F31" s="1548"/>
      <c r="N31" s="66"/>
    </row>
    <row r="32" spans="1:14" ht="33.75">
      <c r="A32" s="1557"/>
      <c r="B32" s="639" t="s">
        <v>303</v>
      </c>
      <c r="C32" s="642">
        <v>1</v>
      </c>
      <c r="D32" s="1547"/>
      <c r="E32" s="1548"/>
      <c r="F32" s="1548"/>
      <c r="N32" s="66"/>
    </row>
    <row r="33" spans="1:14" ht="40.5" customHeight="1">
      <c r="A33" s="1557"/>
      <c r="B33" s="639" t="s">
        <v>59</v>
      </c>
      <c r="C33" s="642">
        <v>1</v>
      </c>
      <c r="D33" s="1547"/>
      <c r="E33" s="1548"/>
      <c r="F33" s="1548"/>
      <c r="N33" s="66"/>
    </row>
    <row r="34" spans="1:14" ht="33.75">
      <c r="A34" s="1557"/>
      <c r="B34" s="639" t="s">
        <v>732</v>
      </c>
      <c r="C34" s="642">
        <v>5</v>
      </c>
      <c r="D34" s="1547"/>
      <c r="E34" s="1548"/>
      <c r="F34" s="1548"/>
      <c r="N34" s="66"/>
    </row>
    <row r="35" spans="1:14" ht="33.75">
      <c r="A35" s="1556"/>
      <c r="B35" s="639" t="s">
        <v>575</v>
      </c>
      <c r="C35" s="641">
        <v>24</v>
      </c>
      <c r="D35" s="1547"/>
      <c r="E35" s="1548"/>
      <c r="F35" s="1548"/>
      <c r="N35" s="66"/>
    </row>
    <row r="36" spans="1:14" ht="44.25" customHeight="1">
      <c r="A36" s="439" t="s">
        <v>1200</v>
      </c>
      <c r="B36" s="639" t="s">
        <v>839</v>
      </c>
      <c r="C36" s="641">
        <v>5</v>
      </c>
      <c r="D36" s="1547"/>
      <c r="E36" s="1548"/>
      <c r="F36" s="1548"/>
      <c r="N36" s="66"/>
    </row>
    <row r="37" spans="1:14" ht="45.75" customHeight="1">
      <c r="A37" s="440"/>
      <c r="B37" s="639" t="s">
        <v>574</v>
      </c>
      <c r="C37" s="641">
        <v>40</v>
      </c>
      <c r="D37" s="1547"/>
      <c r="E37" s="1548"/>
      <c r="F37" s="1548"/>
      <c r="N37" s="66"/>
    </row>
    <row r="38" spans="1:14" ht="54.75" customHeight="1">
      <c r="A38" s="440"/>
      <c r="B38" s="643" t="s">
        <v>57</v>
      </c>
      <c r="C38" s="644">
        <v>5</v>
      </c>
      <c r="D38" s="1547"/>
      <c r="E38" s="1548"/>
      <c r="F38" s="1548"/>
      <c r="N38" s="66"/>
    </row>
    <row r="39" spans="1:14" ht="34.5" thickBot="1">
      <c r="A39" s="620"/>
      <c r="B39" s="487" t="s">
        <v>1201</v>
      </c>
      <c r="C39" s="645">
        <f>SUM(C22:C38)</f>
        <v>100</v>
      </c>
      <c r="D39" s="1549"/>
      <c r="E39" s="1550"/>
      <c r="F39" s="1550"/>
      <c r="N39" s="66"/>
    </row>
    <row r="40" spans="1:14" ht="34.5" thickBot="1">
      <c r="A40" s="1504" t="s">
        <v>1202</v>
      </c>
      <c r="B40" s="1505"/>
      <c r="C40" s="1505"/>
      <c r="D40" s="1505"/>
      <c r="E40" s="1505"/>
      <c r="F40" s="1506"/>
      <c r="N40" s="66"/>
    </row>
    <row r="41" spans="1:14" ht="34.5" thickBot="1">
      <c r="A41" s="1513" t="s">
        <v>1203</v>
      </c>
      <c r="B41" s="1514"/>
      <c r="C41" s="1514"/>
      <c r="D41" s="1514"/>
      <c r="E41" s="1514"/>
      <c r="F41" s="1515"/>
      <c r="N41" s="66"/>
    </row>
    <row r="42" spans="1:14" ht="34.5" thickBot="1">
      <c r="A42" s="1533" t="s">
        <v>1204</v>
      </c>
      <c r="B42" s="1534"/>
      <c r="C42" s="1535"/>
      <c r="D42" s="1536" t="s">
        <v>1205</v>
      </c>
      <c r="E42" s="1537"/>
      <c r="F42" s="1538"/>
      <c r="N42" s="66"/>
    </row>
    <row r="43" spans="1:14" ht="50.25" customHeight="1" thickBot="1">
      <c r="A43" s="1522" t="s">
        <v>1746</v>
      </c>
      <c r="B43" s="1531"/>
      <c r="C43" s="1532"/>
      <c r="D43" s="1539"/>
      <c r="E43" s="1540"/>
      <c r="F43" s="1541"/>
      <c r="N43" s="66"/>
    </row>
    <row r="44" spans="1:14" ht="56.25" customHeight="1" thickBot="1">
      <c r="A44" s="1522" t="s">
        <v>2110</v>
      </c>
      <c r="B44" s="1531"/>
      <c r="C44" s="1532"/>
      <c r="D44" s="646"/>
      <c r="E44" s="438"/>
      <c r="F44" s="647"/>
      <c r="N44" s="66"/>
    </row>
    <row r="45" spans="1:14" ht="34.5" thickBot="1">
      <c r="A45" s="1504" t="s">
        <v>1206</v>
      </c>
      <c r="B45" s="1505"/>
      <c r="C45" s="1505"/>
      <c r="D45" s="1505"/>
      <c r="E45" s="1505"/>
      <c r="F45" s="1506"/>
      <c r="N45" s="66"/>
    </row>
    <row r="46" spans="1:14" ht="34.5" thickBot="1">
      <c r="A46" s="1513" t="s">
        <v>1207</v>
      </c>
      <c r="B46" s="1514"/>
      <c r="C46" s="1514"/>
      <c r="D46" s="1514"/>
      <c r="E46" s="1514"/>
      <c r="F46" s="1515"/>
      <c r="N46" s="66"/>
    </row>
    <row r="47" spans="1:14" ht="34.5" thickBot="1">
      <c r="A47" s="1528" t="s">
        <v>1208</v>
      </c>
      <c r="B47" s="1529"/>
      <c r="C47" s="1530"/>
      <c r="D47" s="648" t="s">
        <v>1209</v>
      </c>
      <c r="E47" s="649">
        <v>2018</v>
      </c>
      <c r="F47" s="650">
        <v>2019</v>
      </c>
      <c r="N47" s="66"/>
    </row>
    <row r="48" spans="1:14" ht="39" customHeight="1" thickBot="1">
      <c r="A48" s="1522" t="s">
        <v>2106</v>
      </c>
      <c r="B48" s="1531"/>
      <c r="C48" s="1532"/>
      <c r="D48" s="651"/>
      <c r="E48" s="652"/>
      <c r="F48" s="653"/>
      <c r="N48" s="66"/>
    </row>
    <row r="49" spans="1:14" ht="39" customHeight="1" thickBot="1">
      <c r="A49" s="1522" t="s">
        <v>2107</v>
      </c>
      <c r="B49" s="1531"/>
      <c r="C49" s="1532"/>
      <c r="D49" s="651"/>
      <c r="E49" s="654"/>
      <c r="F49" s="653"/>
      <c r="N49" s="66"/>
    </row>
    <row r="50" spans="1:14" ht="46.5" customHeight="1" thickBot="1">
      <c r="A50" s="1522" t="s">
        <v>1747</v>
      </c>
      <c r="B50" s="1531"/>
      <c r="C50" s="1532"/>
      <c r="D50" s="651"/>
      <c r="E50" s="654"/>
      <c r="F50" s="653"/>
      <c r="N50" s="66"/>
    </row>
    <row r="51" spans="1:14" ht="46.5" customHeight="1" thickBot="1">
      <c r="A51" s="1522" t="s">
        <v>1748</v>
      </c>
      <c r="B51" s="1531"/>
      <c r="C51" s="1532"/>
      <c r="D51" s="651"/>
      <c r="E51" s="654"/>
      <c r="F51" s="653"/>
      <c r="N51" s="66"/>
    </row>
    <row r="52" spans="1:14" ht="34.5" thickBot="1">
      <c r="A52" s="1504" t="s">
        <v>1217</v>
      </c>
      <c r="B52" s="1505"/>
      <c r="C52" s="1505"/>
      <c r="D52" s="1505"/>
      <c r="E52" s="1505"/>
      <c r="F52" s="1506"/>
      <c r="N52" s="66"/>
    </row>
    <row r="53" spans="1:14" ht="34.5" thickBot="1">
      <c r="A53" s="1513" t="s">
        <v>1218</v>
      </c>
      <c r="B53" s="1514"/>
      <c r="C53" s="1514"/>
      <c r="D53" s="1514"/>
      <c r="E53" s="1514"/>
      <c r="F53" s="1515"/>
      <c r="N53" s="66"/>
    </row>
    <row r="54" spans="1:14" ht="34.5" thickBot="1">
      <c r="A54" s="1522" t="s">
        <v>1749</v>
      </c>
      <c r="B54" s="1523"/>
      <c r="C54" s="1524"/>
      <c r="D54" s="655"/>
      <c r="E54" s="655"/>
      <c r="F54" s="656"/>
      <c r="N54" s="66"/>
    </row>
    <row r="55" spans="1:14" ht="34.5" thickBot="1">
      <c r="A55" s="1522" t="s">
        <v>1750</v>
      </c>
      <c r="B55" s="1523"/>
      <c r="C55" s="1524"/>
      <c r="D55" s="655"/>
      <c r="E55" s="655"/>
      <c r="F55" s="656"/>
      <c r="N55" s="66"/>
    </row>
    <row r="56" spans="1:14" ht="34.5" thickBot="1">
      <c r="A56" s="1522" t="s">
        <v>1751</v>
      </c>
      <c r="B56" s="1523"/>
      <c r="C56" s="1524"/>
      <c r="D56" s="655"/>
      <c r="E56" s="655"/>
      <c r="F56" s="656"/>
      <c r="N56" s="66"/>
    </row>
    <row r="57" spans="1:14" ht="34.5" thickBot="1">
      <c r="A57" s="1522" t="s">
        <v>1752</v>
      </c>
      <c r="B57" s="1523"/>
      <c r="C57" s="1524"/>
      <c r="D57" s="655"/>
      <c r="E57" s="655"/>
      <c r="F57" s="656"/>
      <c r="N57" s="66"/>
    </row>
    <row r="58" spans="1:14" ht="34.5" thickBot="1">
      <c r="A58" s="1522" t="s">
        <v>1753</v>
      </c>
      <c r="B58" s="1523"/>
      <c r="C58" s="1524"/>
      <c r="D58" s="655"/>
      <c r="E58" s="655"/>
      <c r="F58" s="656"/>
      <c r="N58" s="66"/>
    </row>
    <row r="59" spans="1:14" ht="34.5" thickBot="1">
      <c r="A59" s="1525" t="s">
        <v>1222</v>
      </c>
      <c r="B59" s="1526"/>
      <c r="C59" s="1526"/>
      <c r="D59" s="1526"/>
      <c r="E59" s="1527"/>
      <c r="F59" s="657"/>
      <c r="N59" s="66"/>
    </row>
    <row r="60" spans="1:14" ht="34.5" thickBot="1">
      <c r="A60" s="658" t="s">
        <v>1223</v>
      </c>
      <c r="B60" s="659"/>
      <c r="C60" s="659"/>
      <c r="D60" s="659"/>
      <c r="E60" s="659"/>
      <c r="F60" s="660"/>
      <c r="N60" s="66"/>
    </row>
    <row r="61" spans="1:14" ht="64.5" customHeight="1" thickBot="1">
      <c r="A61" s="1519" t="s">
        <v>2111</v>
      </c>
      <c r="B61" s="1520"/>
      <c r="C61" s="1520"/>
      <c r="D61" s="1520"/>
      <c r="E61" s="1521"/>
      <c r="F61" s="661"/>
      <c r="N61" s="66"/>
    </row>
    <row r="62" spans="1:14" ht="75" customHeight="1" thickBot="1">
      <c r="A62" s="1519" t="s">
        <v>2112</v>
      </c>
      <c r="B62" s="1520"/>
      <c r="C62" s="1520"/>
      <c r="D62" s="1520"/>
      <c r="E62" s="1521"/>
      <c r="F62" s="661"/>
      <c r="N62" s="66"/>
    </row>
    <row r="63" spans="1:14" ht="68.25" customHeight="1" thickBot="1">
      <c r="A63" s="1519" t="s">
        <v>2113</v>
      </c>
      <c r="B63" s="1520"/>
      <c r="C63" s="1520"/>
      <c r="D63" s="1520"/>
      <c r="E63" s="1521"/>
      <c r="F63" s="661"/>
      <c r="N63" s="66"/>
    </row>
    <row r="64" spans="1:14" ht="76.5" customHeight="1" thickBot="1">
      <c r="A64" s="1519" t="s">
        <v>2114</v>
      </c>
      <c r="B64" s="1520"/>
      <c r="C64" s="1520"/>
      <c r="D64" s="1520"/>
      <c r="E64" s="1521"/>
      <c r="F64" s="661"/>
      <c r="N64" s="66"/>
    </row>
    <row r="65" spans="1:14" ht="57" customHeight="1" thickBot="1">
      <c r="A65" s="1519" t="s">
        <v>2115</v>
      </c>
      <c r="B65" s="1520"/>
      <c r="C65" s="1520"/>
      <c r="D65" s="1520"/>
      <c r="E65" s="1521"/>
      <c r="F65" s="661"/>
      <c r="N65" s="66"/>
    </row>
    <row r="66" spans="1:14" ht="70.5" customHeight="1" thickBot="1">
      <c r="A66" s="1519" t="s">
        <v>2116</v>
      </c>
      <c r="B66" s="1520"/>
      <c r="C66" s="1520"/>
      <c r="D66" s="1520"/>
      <c r="E66" s="1521"/>
      <c r="F66" s="661"/>
      <c r="N66" s="66"/>
    </row>
    <row r="67" spans="1:14" ht="78.75" customHeight="1" thickBot="1">
      <c r="A67" s="1519" t="s">
        <v>2117</v>
      </c>
      <c r="B67" s="1520"/>
      <c r="C67" s="1520"/>
      <c r="D67" s="1520"/>
      <c r="E67" s="1521"/>
      <c r="F67" s="661"/>
      <c r="N67" s="66"/>
    </row>
    <row r="68" spans="1:14" ht="78.75" customHeight="1" thickBot="1">
      <c r="A68" s="1519" t="s">
        <v>2118</v>
      </c>
      <c r="B68" s="1520"/>
      <c r="C68" s="1520"/>
      <c r="D68" s="1520"/>
      <c r="E68" s="1521"/>
      <c r="F68" s="661"/>
      <c r="N68" s="66"/>
    </row>
    <row r="69" spans="1:14" ht="78.75" customHeight="1" thickBot="1">
      <c r="A69" s="1519" t="s">
        <v>2119</v>
      </c>
      <c r="B69" s="1520"/>
      <c r="C69" s="1520"/>
      <c r="D69" s="1520"/>
      <c r="E69" s="1521"/>
      <c r="F69" s="661"/>
      <c r="N69" s="66"/>
    </row>
    <row r="70" spans="1:14" ht="78.75" customHeight="1" thickBot="1">
      <c r="A70" s="1519" t="s">
        <v>2120</v>
      </c>
      <c r="B70" s="1520"/>
      <c r="C70" s="1520"/>
      <c r="D70" s="1520"/>
      <c r="E70" s="1521"/>
      <c r="F70" s="661"/>
      <c r="N70" s="66"/>
    </row>
    <row r="71" spans="1:14" ht="78.75" customHeight="1" thickBot="1">
      <c r="A71" s="1519" t="s">
        <v>2121</v>
      </c>
      <c r="B71" s="1520"/>
      <c r="C71" s="1520"/>
      <c r="D71" s="1520"/>
      <c r="E71" s="1521"/>
      <c r="F71" s="661"/>
      <c r="N71" s="66"/>
    </row>
    <row r="72" spans="1:14" ht="78.75" customHeight="1" thickBot="1">
      <c r="A72" s="1519" t="s">
        <v>2122</v>
      </c>
      <c r="B72" s="1520"/>
      <c r="C72" s="1520"/>
      <c r="D72" s="1520"/>
      <c r="E72" s="1521"/>
      <c r="F72" s="661"/>
      <c r="N72" s="66"/>
    </row>
    <row r="73" spans="1:14" ht="34.5" thickBot="1">
      <c r="A73" s="1504" t="s">
        <v>1224</v>
      </c>
      <c r="B73" s="1505"/>
      <c r="C73" s="1505"/>
      <c r="D73" s="1505"/>
      <c r="E73" s="1505"/>
      <c r="F73" s="1506"/>
      <c r="N73" s="66"/>
    </row>
    <row r="74" spans="1:14" ht="34.5" thickBot="1">
      <c r="A74" s="1513" t="s">
        <v>1225</v>
      </c>
      <c r="B74" s="1514"/>
      <c r="C74" s="1514"/>
      <c r="D74" s="1514"/>
      <c r="E74" s="1514"/>
      <c r="F74" s="1515"/>
      <c r="N74" s="66"/>
    </row>
    <row r="75" spans="1:14" ht="34.5" thickBot="1">
      <c r="A75" s="1516" t="s">
        <v>1343</v>
      </c>
      <c r="B75" s="1517"/>
      <c r="C75" s="1517"/>
      <c r="D75" s="1517"/>
      <c r="E75" s="1517"/>
      <c r="F75" s="1518"/>
      <c r="N75" s="66"/>
    </row>
    <row r="76" spans="1:14" ht="34.5" thickBot="1">
      <c r="A76" s="1504" t="s">
        <v>1229</v>
      </c>
      <c r="B76" s="1505"/>
      <c r="C76" s="1505"/>
      <c r="D76" s="1505"/>
      <c r="E76" s="1505"/>
      <c r="F76" s="1506"/>
      <c r="N76" s="66"/>
    </row>
    <row r="77" spans="1:14" ht="34.5" thickBot="1">
      <c r="A77" s="1513" t="s">
        <v>1230</v>
      </c>
      <c r="B77" s="1514"/>
      <c r="C77" s="1514"/>
      <c r="D77" s="1514"/>
      <c r="E77" s="1514"/>
      <c r="F77" s="1515"/>
      <c r="N77" s="66"/>
    </row>
    <row r="78" spans="1:14" ht="34.5" thickBot="1">
      <c r="A78" s="1430" t="s">
        <v>2109</v>
      </c>
      <c r="B78" s="1431"/>
      <c r="C78" s="1432"/>
      <c r="D78" s="520" t="s">
        <v>1470</v>
      </c>
      <c r="E78" s="521"/>
      <c r="F78" s="522"/>
      <c r="N78" s="66"/>
    </row>
    <row r="79" spans="1:14" ht="34.5" thickBot="1">
      <c r="A79" s="1504" t="s">
        <v>1233</v>
      </c>
      <c r="B79" s="1505"/>
      <c r="C79" s="1505"/>
      <c r="D79" s="1505"/>
      <c r="E79" s="1505"/>
      <c r="F79" s="1506"/>
      <c r="N79" s="66"/>
    </row>
    <row r="80" spans="1:14" ht="34.5" thickBot="1">
      <c r="A80" s="662" t="s">
        <v>1234</v>
      </c>
      <c r="B80" s="603"/>
      <c r="C80" s="603"/>
      <c r="D80" s="603"/>
      <c r="E80" s="603"/>
      <c r="F80" s="604"/>
      <c r="N80" s="66"/>
    </row>
    <row r="81" spans="1:14" ht="34.5" thickBot="1">
      <c r="A81" s="1320" t="s">
        <v>1235</v>
      </c>
      <c r="B81" s="1321"/>
      <c r="C81" s="1322"/>
      <c r="D81" s="1320" t="s">
        <v>1236</v>
      </c>
      <c r="E81" s="1321"/>
      <c r="F81" s="1322"/>
      <c r="N81" s="66"/>
    </row>
    <row r="82" spans="1:14" ht="34.5" thickBot="1">
      <c r="A82" s="1312" t="s">
        <v>1237</v>
      </c>
      <c r="B82" s="1313"/>
      <c r="C82" s="1313"/>
      <c r="D82" s="1312" t="s">
        <v>1238</v>
      </c>
      <c r="E82" s="1313"/>
      <c r="F82" s="1314"/>
      <c r="N82" s="66"/>
    </row>
    <row r="83" spans="1:14" ht="34.5" thickBot="1">
      <c r="A83" s="304" t="s">
        <v>1239</v>
      </c>
      <c r="B83" s="305" t="s">
        <v>1240</v>
      </c>
      <c r="C83" s="1315" t="s">
        <v>1241</v>
      </c>
      <c r="D83" s="304" t="s">
        <v>1239</v>
      </c>
      <c r="E83" s="305" t="s">
        <v>1240</v>
      </c>
      <c r="F83" s="1315" t="s">
        <v>1242</v>
      </c>
      <c r="N83" s="66"/>
    </row>
    <row r="84" spans="1:14" ht="34.5" thickBot="1">
      <c r="A84" s="304" t="s">
        <v>1243</v>
      </c>
      <c r="B84" s="305" t="s">
        <v>1243</v>
      </c>
      <c r="C84" s="1316"/>
      <c r="D84" s="304" t="s">
        <v>1244</v>
      </c>
      <c r="E84" s="305" t="s">
        <v>1244</v>
      </c>
      <c r="F84" s="1316"/>
      <c r="N84" s="66"/>
    </row>
    <row r="85" spans="1:14" ht="34.5" thickBot="1">
      <c r="A85" s="306"/>
      <c r="B85" s="306"/>
      <c r="C85" s="307"/>
      <c r="D85" s="308"/>
      <c r="E85" s="308"/>
      <c r="F85" s="309"/>
      <c r="N85" s="66"/>
    </row>
    <row r="86" spans="1:14" ht="34.5" thickBot="1">
      <c r="A86" s="310"/>
      <c r="B86" s="311"/>
      <c r="C86" s="311"/>
      <c r="D86" s="311"/>
      <c r="E86" s="311"/>
      <c r="F86" s="312"/>
      <c r="N86" s="66"/>
    </row>
    <row r="87" spans="1:14" ht="34.5" thickBot="1">
      <c r="A87" s="1317" t="s">
        <v>1245</v>
      </c>
      <c r="B87" s="1318"/>
      <c r="C87" s="1318"/>
      <c r="D87" s="1318"/>
      <c r="E87" s="1318"/>
      <c r="F87" s="1319"/>
      <c r="N87" s="66"/>
    </row>
    <row r="88" spans="1:14" ht="34.5" thickBot="1">
      <c r="A88" s="1307" t="s">
        <v>1246</v>
      </c>
      <c r="B88" s="1308"/>
      <c r="C88" s="1307" t="s">
        <v>1247</v>
      </c>
      <c r="D88" s="1308"/>
      <c r="E88" s="1307" t="s">
        <v>1248</v>
      </c>
      <c r="F88" s="1309"/>
      <c r="N88" s="66"/>
    </row>
    <row r="89" spans="1:14" ht="34.5" thickBot="1">
      <c r="A89" s="1310"/>
      <c r="B89" s="1311"/>
      <c r="C89" s="1310"/>
      <c r="D89" s="1311"/>
      <c r="E89" s="1310"/>
      <c r="F89" s="1311"/>
      <c r="N89" s="66"/>
    </row>
    <row r="90" spans="1:14" ht="34.5" thickBot="1">
      <c r="A90" s="162"/>
      <c r="B90" s="162"/>
      <c r="C90" s="313"/>
      <c r="D90" s="313"/>
      <c r="E90" s="313"/>
      <c r="F90" s="313"/>
      <c r="N90" s="66"/>
    </row>
    <row r="91" spans="1:14" ht="34.5" thickBot="1">
      <c r="A91" s="1304" t="s">
        <v>1249</v>
      </c>
      <c r="B91" s="1305"/>
      <c r="C91" s="1305"/>
      <c r="D91" s="1305"/>
      <c r="E91" s="1305"/>
      <c r="F91" s="1306"/>
      <c r="N91" s="66"/>
    </row>
    <row r="92" spans="1:14" ht="34.5" thickBot="1">
      <c r="A92" s="1186"/>
      <c r="B92" s="1187"/>
      <c r="C92" s="1187"/>
      <c r="D92" s="1187"/>
      <c r="E92" s="1187"/>
      <c r="F92" s="1188"/>
      <c r="N92" s="66"/>
    </row>
    <row r="93" spans="1:14" ht="33.75">
      <c r="A93" s="407" t="s">
        <v>1309</v>
      </c>
      <c r="B93" s="408"/>
      <c r="C93" s="408"/>
      <c r="D93" s="408"/>
      <c r="E93" s="408"/>
      <c r="F93" s="409"/>
      <c r="N93" s="66"/>
    </row>
    <row r="94" spans="1:14" ht="33.75">
      <c r="A94" s="407" t="s">
        <v>1310</v>
      </c>
      <c r="B94" s="408"/>
      <c r="C94" s="408"/>
      <c r="D94" s="408"/>
      <c r="E94" s="408"/>
      <c r="F94" s="409"/>
      <c r="N94" s="66"/>
    </row>
    <row r="95" spans="1:14" ht="33.75">
      <c r="A95" s="407" t="s">
        <v>1311</v>
      </c>
      <c r="B95" s="408"/>
      <c r="C95" s="408"/>
      <c r="D95" s="408"/>
      <c r="E95" s="408"/>
      <c r="F95" s="409"/>
      <c r="N95" s="66"/>
    </row>
    <row r="96" spans="1:14" ht="33.75">
      <c r="A96" s="314" t="s">
        <v>1312</v>
      </c>
      <c r="B96" s="312"/>
      <c r="C96" s="312"/>
      <c r="D96" s="312"/>
      <c r="E96" s="312"/>
      <c r="F96" s="315"/>
      <c r="N96" s="66"/>
    </row>
    <row r="97" spans="1:14" ht="34.5" thickBot="1">
      <c r="A97" s="410"/>
      <c r="B97" s="411"/>
      <c r="C97" s="411"/>
      <c r="D97" s="411"/>
      <c r="E97" s="411"/>
      <c r="F97" s="412"/>
      <c r="N97" s="66"/>
    </row>
    <row r="98" spans="1:14" ht="34.5" thickBot="1">
      <c r="A98" s="1504" t="s">
        <v>1250</v>
      </c>
      <c r="B98" s="1505"/>
      <c r="C98" s="1505"/>
      <c r="D98" s="1505"/>
      <c r="E98" s="1505"/>
      <c r="F98" s="1506"/>
      <c r="N98" s="66"/>
    </row>
    <row r="99" spans="1:14" ht="34.5" thickBot="1">
      <c r="A99" s="1510" t="s">
        <v>1251</v>
      </c>
      <c r="B99" s="1511"/>
      <c r="C99" s="1512"/>
      <c r="D99" s="413" t="s">
        <v>1252</v>
      </c>
      <c r="E99" s="414" t="s">
        <v>1253</v>
      </c>
      <c r="F99" s="415" t="s">
        <v>1254</v>
      </c>
      <c r="N99" s="66"/>
    </row>
    <row r="100" spans="1:14" ht="34.5" thickBot="1">
      <c r="A100" s="1507" t="s">
        <v>1052</v>
      </c>
      <c r="B100" s="1508"/>
      <c r="C100" s="1509"/>
      <c r="D100" s="416" t="s">
        <v>1178</v>
      </c>
      <c r="E100" s="417"/>
      <c r="F100" s="613"/>
      <c r="N100" s="66"/>
    </row>
    <row r="101" spans="1:14" ht="34.5" thickBot="1">
      <c r="A101" s="1507" t="s">
        <v>850</v>
      </c>
      <c r="B101" s="1508"/>
      <c r="C101" s="1509"/>
      <c r="D101" s="416" t="s">
        <v>1181</v>
      </c>
      <c r="E101" s="417"/>
      <c r="F101" s="613"/>
      <c r="N101" s="66"/>
    </row>
    <row r="102" spans="1:14" ht="34.5" thickBot="1">
      <c r="A102" s="1507" t="s">
        <v>1531</v>
      </c>
      <c r="B102" s="1508"/>
      <c r="C102" s="1509"/>
      <c r="D102" s="416" t="s">
        <v>1754</v>
      </c>
      <c r="E102" s="417"/>
      <c r="F102" s="613"/>
      <c r="N102" s="66"/>
    </row>
    <row r="103" spans="1:14" ht="34.5" thickBot="1">
      <c r="A103" s="1507" t="s">
        <v>1755</v>
      </c>
      <c r="B103" s="1508"/>
      <c r="C103" s="1509"/>
      <c r="D103" s="416" t="s">
        <v>1258</v>
      </c>
      <c r="E103" s="417"/>
      <c r="F103" s="613"/>
      <c r="N103" s="66"/>
    </row>
    <row r="104" spans="1:14" ht="34.5" thickBot="1">
      <c r="A104" s="1507" t="s">
        <v>816</v>
      </c>
      <c r="B104" s="1508"/>
      <c r="C104" s="1509"/>
      <c r="D104" s="416" t="s">
        <v>1259</v>
      </c>
      <c r="E104" s="417"/>
      <c r="F104" s="613"/>
      <c r="N104" s="66"/>
    </row>
    <row r="105" spans="1:14" ht="34.5" thickBot="1">
      <c r="A105" s="1507" t="s">
        <v>856</v>
      </c>
      <c r="B105" s="1508"/>
      <c r="C105" s="1509"/>
      <c r="D105" s="416" t="s">
        <v>1260</v>
      </c>
      <c r="E105" s="417"/>
      <c r="F105" s="613"/>
      <c r="N105" s="66"/>
    </row>
    <row r="106" spans="1:14" ht="34.5" thickBot="1">
      <c r="A106" s="1504" t="s">
        <v>1261</v>
      </c>
      <c r="B106" s="1505"/>
      <c r="C106" s="1505"/>
      <c r="D106" s="1505"/>
      <c r="E106" s="1505"/>
      <c r="F106" s="1506"/>
      <c r="N106" s="66"/>
    </row>
    <row r="107" spans="1:14" ht="34.5" thickBot="1">
      <c r="A107" s="1499" t="s">
        <v>1317</v>
      </c>
      <c r="B107" s="1500"/>
      <c r="C107" s="1500"/>
      <c r="D107" s="1500"/>
      <c r="E107" s="1500"/>
      <c r="F107" s="1501"/>
      <c r="N107" s="66"/>
    </row>
    <row r="108" spans="1:14" ht="34.5" thickBot="1">
      <c r="A108" s="1499" t="s">
        <v>1318</v>
      </c>
      <c r="B108" s="1500"/>
      <c r="C108" s="1500"/>
      <c r="D108" s="1500"/>
      <c r="E108" s="1500"/>
      <c r="F108" s="1501"/>
      <c r="N108" s="66"/>
    </row>
    <row r="109" spans="1:14" ht="34.5" thickBot="1">
      <c r="A109" s="1499" t="s">
        <v>1319</v>
      </c>
      <c r="B109" s="1500"/>
      <c r="C109" s="1500"/>
      <c r="D109" s="1500"/>
      <c r="E109" s="1500"/>
      <c r="F109" s="1501"/>
      <c r="N109" s="66"/>
    </row>
    <row r="110" spans="1:14" ht="34.5" thickBot="1">
      <c r="A110" s="1499" t="s">
        <v>1263</v>
      </c>
      <c r="B110" s="1500"/>
      <c r="C110" s="1500"/>
      <c r="D110" s="1500"/>
      <c r="E110" s="1500"/>
      <c r="F110" s="1501"/>
      <c r="N110" s="66"/>
    </row>
    <row r="111" spans="1:14" ht="34.5" thickBot="1">
      <c r="A111" s="1499" t="s">
        <v>1264</v>
      </c>
      <c r="B111" s="1500"/>
      <c r="C111" s="1500"/>
      <c r="D111" s="1500"/>
      <c r="E111" s="1500"/>
      <c r="F111" s="1501"/>
      <c r="N111" s="66"/>
    </row>
    <row r="112" spans="1:14" ht="33.75">
      <c r="A112" s="133"/>
      <c r="B112" s="133"/>
      <c r="C112" s="133"/>
      <c r="D112" s="133"/>
      <c r="E112" s="133"/>
      <c r="F112" s="133"/>
      <c r="N112" s="66"/>
    </row>
    <row r="113" spans="1:14" ht="33.75">
      <c r="A113" s="323" t="s">
        <v>1760</v>
      </c>
      <c r="B113" s="323"/>
      <c r="C113" s="323"/>
      <c r="D113" s="133"/>
      <c r="E113" s="133"/>
      <c r="F113" s="133"/>
      <c r="N113" s="66"/>
    </row>
    <row r="114" spans="1:14" ht="33.75">
      <c r="A114" s="325" t="s">
        <v>1113</v>
      </c>
      <c r="B114" s="326" t="s">
        <v>1265</v>
      </c>
      <c r="C114" s="326" t="s">
        <v>1266</v>
      </c>
      <c r="D114" s="133"/>
      <c r="E114" s="133"/>
      <c r="F114" s="133"/>
      <c r="N114" s="66"/>
    </row>
    <row r="115" spans="1:14" ht="33.75">
      <c r="A115" s="327" t="s">
        <v>1267</v>
      </c>
      <c r="B115" s="328" t="s">
        <v>24</v>
      </c>
      <c r="C115" s="328" t="s">
        <v>1268</v>
      </c>
      <c r="D115" s="133"/>
      <c r="E115" s="133"/>
      <c r="F115" s="133"/>
      <c r="N115" s="66"/>
    </row>
    <row r="116" spans="1:14" ht="33.75">
      <c r="A116" s="663" t="s">
        <v>948</v>
      </c>
      <c r="B116" s="664">
        <v>1</v>
      </c>
      <c r="C116" s="664">
        <v>12</v>
      </c>
      <c r="D116" s="133"/>
      <c r="E116" s="133"/>
      <c r="F116" s="133"/>
      <c r="N116" s="66"/>
    </row>
    <row r="117" spans="1:14" ht="33.75">
      <c r="A117" s="663" t="s">
        <v>1522</v>
      </c>
      <c r="B117" s="664">
        <v>1</v>
      </c>
      <c r="C117" s="664">
        <v>1</v>
      </c>
      <c r="D117" s="133"/>
      <c r="E117" s="133"/>
      <c r="F117" s="133"/>
      <c r="N117" s="66"/>
    </row>
    <row r="118" spans="1:14" ht="33.75">
      <c r="A118" s="663" t="s">
        <v>1522</v>
      </c>
      <c r="B118" s="664">
        <v>3</v>
      </c>
      <c r="C118" s="664">
        <v>1</v>
      </c>
      <c r="D118" s="133"/>
      <c r="E118" s="133"/>
      <c r="F118" s="133"/>
      <c r="N118" s="66"/>
    </row>
    <row r="119" spans="1:14" ht="33.75">
      <c r="A119" s="663" t="s">
        <v>1522</v>
      </c>
      <c r="B119" s="664">
        <v>5</v>
      </c>
      <c r="C119" s="664">
        <v>1</v>
      </c>
      <c r="D119" s="133"/>
      <c r="E119" s="133"/>
      <c r="F119" s="133"/>
      <c r="N119" s="66"/>
    </row>
    <row r="120" spans="1:14" ht="33.75">
      <c r="A120" s="663" t="s">
        <v>1522</v>
      </c>
      <c r="B120" s="664">
        <v>7</v>
      </c>
      <c r="C120" s="664">
        <v>1</v>
      </c>
      <c r="D120" s="133"/>
      <c r="E120" s="133"/>
      <c r="F120" s="133"/>
      <c r="N120" s="66"/>
    </row>
    <row r="121" spans="1:14" ht="33.75">
      <c r="A121" s="663" t="s">
        <v>1522</v>
      </c>
      <c r="B121" s="664">
        <v>9</v>
      </c>
      <c r="C121" s="664">
        <v>1</v>
      </c>
      <c r="D121" s="133"/>
      <c r="E121" s="133"/>
      <c r="F121" s="133"/>
      <c r="N121" s="66"/>
    </row>
    <row r="122" spans="1:14" ht="33.75">
      <c r="A122" s="663" t="s">
        <v>1522</v>
      </c>
      <c r="B122" s="664">
        <v>11</v>
      </c>
      <c r="C122" s="664">
        <v>1</v>
      </c>
      <c r="D122" s="133"/>
      <c r="E122" s="133"/>
      <c r="F122" s="133"/>
      <c r="N122" s="66"/>
    </row>
    <row r="123" spans="1:14" ht="33.75">
      <c r="A123" s="663" t="s">
        <v>1756</v>
      </c>
      <c r="B123" s="664">
        <v>8</v>
      </c>
      <c r="C123" s="664">
        <v>1</v>
      </c>
      <c r="D123" s="133"/>
      <c r="E123" s="133"/>
      <c r="F123" s="133"/>
      <c r="N123" s="66"/>
    </row>
    <row r="124" spans="1:14" ht="33.75">
      <c r="A124" s="665" t="s">
        <v>1757</v>
      </c>
      <c r="B124" s="664">
        <v>10</v>
      </c>
      <c r="C124" s="664">
        <v>1</v>
      </c>
      <c r="D124" s="133"/>
      <c r="E124" s="133"/>
      <c r="F124" s="133"/>
      <c r="N124" s="66"/>
    </row>
    <row r="125" spans="1:14" ht="33.75">
      <c r="A125" s="663" t="s">
        <v>1758</v>
      </c>
      <c r="B125" s="664">
        <v>12</v>
      </c>
      <c r="C125" s="664">
        <v>1</v>
      </c>
      <c r="D125" s="133"/>
      <c r="E125" s="133"/>
      <c r="F125" s="133"/>
      <c r="N125" s="66"/>
    </row>
    <row r="126" spans="1:14" ht="33.75">
      <c r="N126" s="66"/>
    </row>
    <row r="127" spans="1:14" ht="33.75">
      <c r="N127" s="66"/>
    </row>
    <row r="128" spans="1:14" ht="33.75">
      <c r="N128" s="66"/>
    </row>
    <row r="129" spans="1:22" ht="33.75">
      <c r="N129" s="66"/>
    </row>
    <row r="130" spans="1:22" ht="33.75">
      <c r="N130" s="66"/>
    </row>
    <row r="131" spans="1:22" ht="33.75">
      <c r="N131" s="66"/>
    </row>
    <row r="132" spans="1:22" ht="33.75">
      <c r="N132" s="66"/>
    </row>
    <row r="133" spans="1:22" ht="33.75">
      <c r="N133" s="66"/>
    </row>
    <row r="134" spans="1:22" ht="33.75">
      <c r="N134" s="66"/>
    </row>
    <row r="135" spans="1:22" ht="33.75">
      <c r="N135" s="66"/>
    </row>
    <row r="136" spans="1:22" ht="33.75">
      <c r="N136" s="66"/>
    </row>
    <row r="137" spans="1:22" ht="39" customHeight="1"/>
    <row r="138" spans="1:22" ht="31.5" customHeight="1">
      <c r="A138" s="993" t="s">
        <v>363</v>
      </c>
      <c r="B138" s="993"/>
      <c r="C138" s="993"/>
      <c r="D138" s="993"/>
      <c r="E138" s="993"/>
      <c r="F138" s="993"/>
      <c r="G138" s="993"/>
      <c r="H138" s="993"/>
      <c r="I138" s="993"/>
      <c r="J138" s="993"/>
      <c r="K138" s="993"/>
      <c r="L138" s="993"/>
      <c r="M138" s="993"/>
      <c r="N138" s="993"/>
      <c r="O138" s="993"/>
      <c r="P138" s="993"/>
      <c r="Q138" s="993"/>
      <c r="R138" s="993"/>
      <c r="S138" s="993"/>
      <c r="T138" s="993"/>
      <c r="U138" s="993"/>
      <c r="V138" s="993"/>
    </row>
    <row r="139" spans="1:22">
      <c r="A139" s="994" t="s">
        <v>1155</v>
      </c>
      <c r="B139" s="994"/>
      <c r="C139" s="994"/>
      <c r="D139" s="994"/>
      <c r="E139" s="994"/>
      <c r="F139" s="994"/>
      <c r="G139" s="994"/>
      <c r="H139" s="994"/>
      <c r="I139" s="994"/>
      <c r="J139" s="994"/>
      <c r="K139" s="994"/>
      <c r="L139" s="994"/>
      <c r="M139" s="994"/>
      <c r="N139" s="994"/>
      <c r="O139" s="994"/>
      <c r="P139" s="994"/>
      <c r="Q139" s="994"/>
      <c r="R139" s="994"/>
      <c r="S139" s="994"/>
      <c r="T139" s="994"/>
      <c r="U139" s="994"/>
      <c r="V139" s="994"/>
    </row>
    <row r="140" spans="1:22" ht="45" customHeight="1">
      <c r="A140" s="995" t="s">
        <v>0</v>
      </c>
      <c r="B140" s="996"/>
      <c r="C140" s="996"/>
      <c r="D140" s="996"/>
      <c r="E140" s="996"/>
      <c r="F140" s="996"/>
      <c r="G140" s="996"/>
      <c r="H140" s="996"/>
      <c r="I140" s="997"/>
      <c r="J140" s="1496" t="s">
        <v>571</v>
      </c>
      <c r="K140" s="1497"/>
      <c r="L140" s="1497"/>
      <c r="M140" s="1497"/>
      <c r="N140" s="1497"/>
      <c r="O140" s="1497"/>
      <c r="P140" s="1497"/>
      <c r="Q140" s="1497"/>
      <c r="R140" s="1497"/>
      <c r="S140" s="1497"/>
      <c r="T140" s="1497"/>
      <c r="U140" s="1497"/>
      <c r="V140" s="1498"/>
    </row>
    <row r="141" spans="1:22" ht="45" customHeight="1">
      <c r="A141" s="995" t="s">
        <v>1</v>
      </c>
      <c r="B141" s="996"/>
      <c r="C141" s="996"/>
      <c r="D141" s="996"/>
      <c r="E141" s="996"/>
      <c r="F141" s="996"/>
      <c r="G141" s="996"/>
      <c r="H141" s="996"/>
      <c r="I141" s="997"/>
      <c r="J141" s="1496" t="s">
        <v>512</v>
      </c>
      <c r="K141" s="1497"/>
      <c r="L141" s="1497"/>
      <c r="M141" s="1497"/>
      <c r="N141" s="1497"/>
      <c r="O141" s="1497"/>
      <c r="P141" s="1497"/>
      <c r="Q141" s="1497"/>
      <c r="R141" s="1497"/>
      <c r="S141" s="1497"/>
      <c r="T141" s="1497"/>
      <c r="U141" s="1497"/>
      <c r="V141" s="1498"/>
    </row>
    <row r="142" spans="1:22" ht="45" customHeight="1">
      <c r="A142" s="995" t="s">
        <v>2</v>
      </c>
      <c r="B142" s="996"/>
      <c r="C142" s="996"/>
      <c r="D142" s="996"/>
      <c r="E142" s="996"/>
      <c r="F142" s="996"/>
      <c r="G142" s="996"/>
      <c r="H142" s="996"/>
      <c r="I142" s="997"/>
      <c r="J142" s="1496" t="s">
        <v>3</v>
      </c>
      <c r="K142" s="1497"/>
      <c r="L142" s="1497"/>
      <c r="M142" s="1497"/>
      <c r="N142" s="1497"/>
      <c r="O142" s="1497"/>
      <c r="P142" s="1497"/>
      <c r="Q142" s="1497"/>
      <c r="R142" s="1497"/>
      <c r="S142" s="1497"/>
      <c r="T142" s="1497"/>
      <c r="U142" s="1497"/>
      <c r="V142" s="1498"/>
    </row>
    <row r="143" spans="1:22" ht="45" customHeight="1">
      <c r="A143" s="995" t="s">
        <v>4</v>
      </c>
      <c r="B143" s="996"/>
      <c r="C143" s="996"/>
      <c r="D143" s="996"/>
      <c r="E143" s="996"/>
      <c r="F143" s="996"/>
      <c r="G143" s="996"/>
      <c r="H143" s="996"/>
      <c r="I143" s="997"/>
      <c r="J143" s="1496" t="s">
        <v>572</v>
      </c>
      <c r="K143" s="1497"/>
      <c r="L143" s="1497"/>
      <c r="M143" s="1497"/>
      <c r="N143" s="1497"/>
      <c r="O143" s="1497"/>
      <c r="P143" s="1497"/>
      <c r="Q143" s="1497"/>
      <c r="R143" s="1497"/>
      <c r="S143" s="1497"/>
      <c r="T143" s="1497"/>
      <c r="U143" s="1497"/>
      <c r="V143" s="1498"/>
    </row>
    <row r="144" spans="1:22" ht="45" customHeight="1">
      <c r="A144" s="995" t="s">
        <v>5</v>
      </c>
      <c r="B144" s="996"/>
      <c r="C144" s="996"/>
      <c r="D144" s="996"/>
      <c r="E144" s="996"/>
      <c r="F144" s="996"/>
      <c r="G144" s="996"/>
      <c r="H144" s="996"/>
      <c r="I144" s="997"/>
      <c r="J144" s="1496" t="s">
        <v>573</v>
      </c>
      <c r="K144" s="1497"/>
      <c r="L144" s="1497"/>
      <c r="M144" s="1497"/>
      <c r="N144" s="1497"/>
      <c r="O144" s="1497"/>
      <c r="P144" s="1497"/>
      <c r="Q144" s="1497"/>
      <c r="R144" s="1497"/>
      <c r="S144" s="1497"/>
      <c r="T144" s="1497"/>
      <c r="U144" s="1497"/>
      <c r="V144" s="1498"/>
    </row>
    <row r="145" spans="1:22" ht="45" customHeight="1">
      <c r="A145" s="995" t="s">
        <v>6</v>
      </c>
      <c r="B145" s="996"/>
      <c r="C145" s="996"/>
      <c r="D145" s="996"/>
      <c r="E145" s="996"/>
      <c r="F145" s="996"/>
      <c r="G145" s="996"/>
      <c r="H145" s="996"/>
      <c r="I145" s="997"/>
      <c r="J145" s="1496" t="s">
        <v>574</v>
      </c>
      <c r="K145" s="1497"/>
      <c r="L145" s="1497"/>
      <c r="M145" s="1497"/>
      <c r="N145" s="1497"/>
      <c r="O145" s="1497"/>
      <c r="P145" s="1497"/>
      <c r="Q145" s="1497"/>
      <c r="R145" s="1497"/>
      <c r="S145" s="1497"/>
      <c r="T145" s="1497"/>
      <c r="U145" s="1497"/>
      <c r="V145" s="1498"/>
    </row>
    <row r="146" spans="1:22" ht="45" customHeight="1">
      <c r="A146" s="995" t="s">
        <v>8</v>
      </c>
      <c r="B146" s="996"/>
      <c r="C146" s="996"/>
      <c r="D146" s="996"/>
      <c r="E146" s="996"/>
      <c r="F146" s="996"/>
      <c r="G146" s="996"/>
      <c r="H146" s="996"/>
      <c r="I146" s="997"/>
      <c r="J146" s="1496" t="s">
        <v>2108</v>
      </c>
      <c r="K146" s="1497"/>
      <c r="L146" s="1497"/>
      <c r="M146" s="1497"/>
      <c r="N146" s="1497"/>
      <c r="O146" s="1497"/>
      <c r="P146" s="1497"/>
      <c r="Q146" s="1497"/>
      <c r="R146" s="1497"/>
      <c r="S146" s="1497"/>
      <c r="T146" s="1497"/>
      <c r="U146" s="1497"/>
      <c r="V146" s="1498"/>
    </row>
    <row r="147" spans="1:22" ht="45" customHeight="1">
      <c r="A147" s="1001" t="s">
        <v>9</v>
      </c>
      <c r="B147" s="1002"/>
      <c r="C147" s="1002"/>
      <c r="D147" s="1002"/>
      <c r="E147" s="1002"/>
      <c r="F147" s="1002"/>
      <c r="G147" s="1002"/>
      <c r="H147" s="1002"/>
      <c r="I147" s="1003"/>
      <c r="J147" s="1466" t="s">
        <v>576</v>
      </c>
      <c r="K147" s="1467"/>
      <c r="L147" s="1467"/>
      <c r="M147" s="1467"/>
      <c r="N147" s="1467"/>
      <c r="O147" s="1467"/>
      <c r="P147" s="1467"/>
      <c r="Q147" s="1467"/>
      <c r="R147" s="1467"/>
      <c r="S147" s="1467"/>
      <c r="T147" s="1467"/>
      <c r="U147" s="1467"/>
      <c r="V147" s="1468"/>
    </row>
    <row r="148" spans="1:22" s="55" customFormat="1" ht="54" customHeight="1">
      <c r="A148" s="1007"/>
      <c r="B148" s="1007"/>
      <c r="C148" s="1007"/>
      <c r="D148" s="1007"/>
      <c r="E148" s="1007"/>
      <c r="F148" s="1007"/>
      <c r="G148" s="1007"/>
      <c r="H148" s="1007"/>
      <c r="I148" s="1007"/>
      <c r="J148" s="1007"/>
      <c r="K148" s="1007"/>
      <c r="L148" s="1007"/>
      <c r="M148" s="1007"/>
      <c r="N148" s="1007"/>
      <c r="O148" s="1007"/>
      <c r="P148" s="1007"/>
      <c r="Q148" s="1007"/>
      <c r="R148" s="1007"/>
      <c r="S148" s="1007"/>
      <c r="T148" s="1007"/>
      <c r="U148" s="1007"/>
      <c r="V148" s="1007"/>
    </row>
    <row r="149" spans="1:22" ht="60" customHeight="1">
      <c r="A149" s="1008" t="s">
        <v>10</v>
      </c>
      <c r="B149" s="1008" t="s">
        <v>11</v>
      </c>
      <c r="C149" s="1009" t="s">
        <v>12</v>
      </c>
      <c r="D149" s="1010"/>
      <c r="E149" s="1010"/>
      <c r="F149" s="1010"/>
      <c r="G149" s="1010"/>
      <c r="H149" s="1011"/>
      <c r="I149" s="1009" t="s">
        <v>13</v>
      </c>
      <c r="J149" s="1011"/>
      <c r="K149" s="1008" t="s">
        <v>14</v>
      </c>
      <c r="L149" s="1008"/>
      <c r="M149" s="1008"/>
      <c r="N149" s="1008"/>
      <c r="O149" s="1008"/>
      <c r="P149" s="1008"/>
      <c r="Q149" s="1008"/>
      <c r="R149" s="1008"/>
      <c r="S149" s="1008" t="s">
        <v>15</v>
      </c>
      <c r="T149" s="1008"/>
      <c r="U149" s="1012" t="s">
        <v>1169</v>
      </c>
      <c r="V149" s="1008" t="s">
        <v>17</v>
      </c>
    </row>
    <row r="150" spans="1:22" ht="48.75" customHeight="1">
      <c r="A150" s="1008"/>
      <c r="B150" s="1008"/>
      <c r="C150" s="1008" t="s">
        <v>18</v>
      </c>
      <c r="D150" s="1024" t="s">
        <v>19</v>
      </c>
      <c r="E150" s="1024" t="s">
        <v>20</v>
      </c>
      <c r="F150" s="1008" t="s">
        <v>21</v>
      </c>
      <c r="G150" s="1024" t="s">
        <v>22</v>
      </c>
      <c r="H150" s="1024" t="s">
        <v>23</v>
      </c>
      <c r="I150" s="1008" t="s">
        <v>24</v>
      </c>
      <c r="J150" s="1008" t="s">
        <v>25</v>
      </c>
      <c r="K150" s="1008" t="s">
        <v>27</v>
      </c>
      <c r="L150" s="1019" t="s">
        <v>1170</v>
      </c>
      <c r="M150" s="1021" t="s">
        <v>26</v>
      </c>
      <c r="N150" s="1022"/>
      <c r="O150" s="1023"/>
      <c r="P150" s="1021" t="s">
        <v>54</v>
      </c>
      <c r="Q150" s="1022"/>
      <c r="R150" s="1023"/>
      <c r="S150" s="1008" t="s">
        <v>1167</v>
      </c>
      <c r="T150" s="1008" t="s">
        <v>1168</v>
      </c>
      <c r="U150" s="1012"/>
      <c r="V150" s="1008"/>
    </row>
    <row r="151" spans="1:22" ht="79.900000000000006" customHeight="1">
      <c r="A151" s="1008"/>
      <c r="B151" s="1008"/>
      <c r="C151" s="1008"/>
      <c r="D151" s="1025"/>
      <c r="E151" s="1025"/>
      <c r="F151" s="1008"/>
      <c r="G151" s="1026"/>
      <c r="H151" s="1026"/>
      <c r="I151" s="1008"/>
      <c r="J151" s="1008"/>
      <c r="K151" s="1008"/>
      <c r="L151" s="1020"/>
      <c r="M151" s="150" t="s">
        <v>30</v>
      </c>
      <c r="N151" s="150" t="s">
        <v>31</v>
      </c>
      <c r="O151" s="150" t="s">
        <v>32</v>
      </c>
      <c r="P151" s="150" t="s">
        <v>1171</v>
      </c>
      <c r="Q151" s="150" t="s">
        <v>1172</v>
      </c>
      <c r="R151" s="150" t="s">
        <v>1173</v>
      </c>
      <c r="S151" s="1008"/>
      <c r="T151" s="1008"/>
      <c r="U151" s="1012"/>
      <c r="V151" s="1008"/>
    </row>
    <row r="152" spans="1:22" ht="221.25" customHeight="1">
      <c r="A152" s="117">
        <v>1</v>
      </c>
      <c r="B152" s="117"/>
      <c r="C152" s="117" t="s">
        <v>508</v>
      </c>
      <c r="D152" s="117" t="s">
        <v>509</v>
      </c>
      <c r="E152" s="117" t="s">
        <v>1039</v>
      </c>
      <c r="F152" s="117" t="s">
        <v>510</v>
      </c>
      <c r="G152" s="117" t="s">
        <v>511</v>
      </c>
      <c r="H152" s="137" t="s">
        <v>512</v>
      </c>
      <c r="I152" s="214">
        <v>43466</v>
      </c>
      <c r="J152" s="214">
        <v>43800</v>
      </c>
      <c r="K152" s="1042">
        <v>246824.27</v>
      </c>
      <c r="L152" s="1042">
        <v>232685.35149999999</v>
      </c>
      <c r="M152" s="10" t="s">
        <v>569</v>
      </c>
      <c r="N152" s="10" t="s">
        <v>569</v>
      </c>
      <c r="O152" s="10" t="s">
        <v>569</v>
      </c>
      <c r="P152" s="1045"/>
      <c r="Q152" s="1045"/>
      <c r="R152" s="1027">
        <f>P152+Q152</f>
        <v>0</v>
      </c>
      <c r="S152" s="1047">
        <f>L152-K152</f>
        <v>-14138.9185</v>
      </c>
      <c r="T152" s="1293">
        <f>S152/K152*100</f>
        <v>-5.7283339681304435</v>
      </c>
      <c r="U152" s="1293">
        <f>L152/L175*100</f>
        <v>100</v>
      </c>
      <c r="V152" s="148" t="s">
        <v>512</v>
      </c>
    </row>
    <row r="153" spans="1:22" ht="193.5" customHeight="1">
      <c r="A153" s="117">
        <v>2</v>
      </c>
      <c r="B153" s="117"/>
      <c r="C153" s="117" t="s">
        <v>513</v>
      </c>
      <c r="D153" s="117" t="s">
        <v>514</v>
      </c>
      <c r="E153" s="117" t="s">
        <v>1004</v>
      </c>
      <c r="F153" s="117" t="s">
        <v>1005</v>
      </c>
      <c r="G153" s="117" t="s">
        <v>515</v>
      </c>
      <c r="H153" s="137" t="s">
        <v>512</v>
      </c>
      <c r="I153" s="214">
        <v>43466</v>
      </c>
      <c r="J153" s="214">
        <v>43800</v>
      </c>
      <c r="K153" s="1043"/>
      <c r="L153" s="1043"/>
      <c r="M153" s="10" t="s">
        <v>569</v>
      </c>
      <c r="N153" s="10" t="s">
        <v>569</v>
      </c>
      <c r="O153" s="10" t="s">
        <v>569</v>
      </c>
      <c r="P153" s="1046"/>
      <c r="Q153" s="1046"/>
      <c r="R153" s="1028"/>
      <c r="S153" s="1048"/>
      <c r="T153" s="1294"/>
      <c r="U153" s="1294"/>
      <c r="V153" s="148" t="s">
        <v>512</v>
      </c>
    </row>
    <row r="154" spans="1:22" ht="166.5" customHeight="1">
      <c r="A154" s="117">
        <v>3</v>
      </c>
      <c r="B154" s="117"/>
      <c r="C154" s="117" t="s">
        <v>516</v>
      </c>
      <c r="D154" s="117" t="s">
        <v>517</v>
      </c>
      <c r="E154" s="117" t="s">
        <v>518</v>
      </c>
      <c r="F154" s="117" t="s">
        <v>1006</v>
      </c>
      <c r="G154" s="117" t="s">
        <v>519</v>
      </c>
      <c r="H154" s="137" t="s">
        <v>512</v>
      </c>
      <c r="I154" s="214">
        <v>43466</v>
      </c>
      <c r="J154" s="214">
        <v>43800</v>
      </c>
      <c r="K154" s="1043"/>
      <c r="L154" s="1043"/>
      <c r="M154" s="10" t="s">
        <v>569</v>
      </c>
      <c r="N154" s="10" t="s">
        <v>569</v>
      </c>
      <c r="O154" s="10" t="s">
        <v>569</v>
      </c>
      <c r="P154" s="36"/>
      <c r="Q154" s="36"/>
      <c r="R154" s="37">
        <f t="shared" ref="R154" si="0">P154+Q154</f>
        <v>0</v>
      </c>
      <c r="S154" s="1048"/>
      <c r="T154" s="1294">
        <f t="shared" ref="T154" si="1">IFERROR(S154/K154*100,0)</f>
        <v>0</v>
      </c>
      <c r="U154" s="1294">
        <f>IFERROR(R154/$R$175*100,0)</f>
        <v>0</v>
      </c>
      <c r="V154" s="148" t="s">
        <v>512</v>
      </c>
    </row>
    <row r="155" spans="1:22" ht="145.5" customHeight="1">
      <c r="A155" s="117">
        <v>4</v>
      </c>
      <c r="B155" s="117"/>
      <c r="C155" s="117" t="s">
        <v>1007</v>
      </c>
      <c r="D155" s="117" t="s">
        <v>517</v>
      </c>
      <c r="E155" s="117" t="s">
        <v>1008</v>
      </c>
      <c r="F155" s="117" t="s">
        <v>1009</v>
      </c>
      <c r="G155" s="117" t="s">
        <v>1010</v>
      </c>
      <c r="H155" s="137" t="s">
        <v>512</v>
      </c>
      <c r="I155" s="214">
        <v>43466</v>
      </c>
      <c r="J155" s="214">
        <v>43800</v>
      </c>
      <c r="K155" s="1043"/>
      <c r="L155" s="1043"/>
      <c r="M155" s="10" t="s">
        <v>569</v>
      </c>
      <c r="N155" s="10" t="s">
        <v>569</v>
      </c>
      <c r="O155" s="10" t="s">
        <v>570</v>
      </c>
      <c r="P155" s="36"/>
      <c r="Q155" s="36"/>
      <c r="R155" s="37">
        <f>P155+Q155</f>
        <v>0</v>
      </c>
      <c r="S155" s="1048"/>
      <c r="T155" s="1294">
        <f>IFERROR(S155/K155*100,0)</f>
        <v>0</v>
      </c>
      <c r="U155" s="1294">
        <f>IFERROR(R155/$R$175*100,0)</f>
        <v>0</v>
      </c>
      <c r="V155" s="148" t="s">
        <v>512</v>
      </c>
    </row>
    <row r="156" spans="1:22" ht="182.25" customHeight="1">
      <c r="A156" s="117">
        <v>5</v>
      </c>
      <c r="B156" s="117"/>
      <c r="C156" s="117" t="s">
        <v>1011</v>
      </c>
      <c r="D156" s="117" t="s">
        <v>517</v>
      </c>
      <c r="E156" s="117" t="s">
        <v>1012</v>
      </c>
      <c r="F156" s="117" t="s">
        <v>1013</v>
      </c>
      <c r="G156" s="117" t="s">
        <v>1014</v>
      </c>
      <c r="H156" s="137" t="s">
        <v>512</v>
      </c>
      <c r="I156" s="214">
        <v>43466</v>
      </c>
      <c r="J156" s="214">
        <v>43800</v>
      </c>
      <c r="K156" s="1043"/>
      <c r="L156" s="1043"/>
      <c r="M156" s="10" t="s">
        <v>569</v>
      </c>
      <c r="N156" s="10" t="s">
        <v>569</v>
      </c>
      <c r="O156" s="10" t="s">
        <v>569</v>
      </c>
      <c r="P156" s="36"/>
      <c r="Q156" s="36"/>
      <c r="R156" s="37"/>
      <c r="S156" s="1048"/>
      <c r="T156" s="1294"/>
      <c r="U156" s="1294"/>
      <c r="V156" s="148" t="s">
        <v>512</v>
      </c>
    </row>
    <row r="157" spans="1:22" ht="170.25" customHeight="1">
      <c r="A157" s="117">
        <v>6</v>
      </c>
      <c r="B157" s="117"/>
      <c r="C157" s="117" t="s">
        <v>520</v>
      </c>
      <c r="D157" s="117" t="s">
        <v>517</v>
      </c>
      <c r="E157" s="117" t="s">
        <v>1015</v>
      </c>
      <c r="F157" s="117" t="s">
        <v>1016</v>
      </c>
      <c r="G157" s="117" t="s">
        <v>521</v>
      </c>
      <c r="H157" s="137" t="s">
        <v>512</v>
      </c>
      <c r="I157" s="214">
        <v>43466</v>
      </c>
      <c r="J157" s="214">
        <v>43800</v>
      </c>
      <c r="K157" s="1043"/>
      <c r="L157" s="1043"/>
      <c r="M157" s="10" t="s">
        <v>569</v>
      </c>
      <c r="N157" s="10" t="s">
        <v>569</v>
      </c>
      <c r="O157" s="10" t="s">
        <v>569</v>
      </c>
      <c r="P157" s="36"/>
      <c r="Q157" s="36"/>
      <c r="R157" s="37"/>
      <c r="S157" s="1048"/>
      <c r="T157" s="1294"/>
      <c r="U157" s="1294"/>
      <c r="V157" s="148" t="s">
        <v>512</v>
      </c>
    </row>
    <row r="158" spans="1:22" ht="120.75" customHeight="1">
      <c r="A158" s="117">
        <v>7</v>
      </c>
      <c r="B158" s="117"/>
      <c r="C158" s="117" t="s">
        <v>522</v>
      </c>
      <c r="D158" s="117" t="s">
        <v>517</v>
      </c>
      <c r="E158" s="117" t="s">
        <v>1017</v>
      </c>
      <c r="F158" s="117" t="s">
        <v>1018</v>
      </c>
      <c r="G158" s="117" t="s">
        <v>521</v>
      </c>
      <c r="H158" s="137" t="s">
        <v>512</v>
      </c>
      <c r="I158" s="214">
        <v>43466</v>
      </c>
      <c r="J158" s="214">
        <v>43800</v>
      </c>
      <c r="K158" s="1043"/>
      <c r="L158" s="1043"/>
      <c r="M158" s="10" t="s">
        <v>569</v>
      </c>
      <c r="N158" s="10" t="s">
        <v>569</v>
      </c>
      <c r="O158" s="10" t="s">
        <v>569</v>
      </c>
      <c r="P158" s="36"/>
      <c r="Q158" s="36"/>
      <c r="R158" s="37"/>
      <c r="S158" s="1048"/>
      <c r="T158" s="1294"/>
      <c r="U158" s="1294"/>
      <c r="V158" s="148" t="s">
        <v>512</v>
      </c>
    </row>
    <row r="159" spans="1:22" ht="177.75" customHeight="1">
      <c r="A159" s="117">
        <v>8</v>
      </c>
      <c r="B159" s="117"/>
      <c r="C159" s="117" t="s">
        <v>523</v>
      </c>
      <c r="D159" s="117" t="s">
        <v>524</v>
      </c>
      <c r="E159" s="117" t="s">
        <v>1019</v>
      </c>
      <c r="F159" s="117" t="s">
        <v>525</v>
      </c>
      <c r="G159" s="117" t="s">
        <v>521</v>
      </c>
      <c r="H159" s="137" t="s">
        <v>512</v>
      </c>
      <c r="I159" s="214">
        <v>43466</v>
      </c>
      <c r="J159" s="214">
        <v>43800</v>
      </c>
      <c r="K159" s="1043"/>
      <c r="L159" s="1043"/>
      <c r="M159" s="10" t="s">
        <v>569</v>
      </c>
      <c r="N159" s="10" t="s">
        <v>569</v>
      </c>
      <c r="O159" s="10" t="s">
        <v>569</v>
      </c>
      <c r="P159" s="36"/>
      <c r="Q159" s="36"/>
      <c r="R159" s="37">
        <f t="shared" ref="R159" si="2">P159+Q159</f>
        <v>0</v>
      </c>
      <c r="S159" s="1048"/>
      <c r="T159" s="1294">
        <f t="shared" ref="T159" si="3">IFERROR(S159/K159*100,0)</f>
        <v>0</v>
      </c>
      <c r="U159" s="1294">
        <f>IFERROR(R159/$R$175*100,0)</f>
        <v>0</v>
      </c>
      <c r="V159" s="148" t="s">
        <v>512</v>
      </c>
    </row>
    <row r="160" spans="1:22" ht="281.25" customHeight="1">
      <c r="A160" s="117">
        <v>9</v>
      </c>
      <c r="B160" s="117"/>
      <c r="C160" s="117" t="s">
        <v>526</v>
      </c>
      <c r="D160" s="117" t="s">
        <v>527</v>
      </c>
      <c r="E160" s="117" t="s">
        <v>1020</v>
      </c>
      <c r="F160" s="117" t="s">
        <v>1021</v>
      </c>
      <c r="G160" s="117" t="s">
        <v>528</v>
      </c>
      <c r="H160" s="137" t="s">
        <v>512</v>
      </c>
      <c r="I160" s="214">
        <v>43466</v>
      </c>
      <c r="J160" s="214">
        <v>43800</v>
      </c>
      <c r="K160" s="1043"/>
      <c r="L160" s="1043"/>
      <c r="M160" s="10" t="s">
        <v>569</v>
      </c>
      <c r="N160" s="10" t="s">
        <v>569</v>
      </c>
      <c r="O160" s="10" t="s">
        <v>569</v>
      </c>
      <c r="P160" s="36"/>
      <c r="Q160" s="36"/>
      <c r="R160" s="37"/>
      <c r="S160" s="1048"/>
      <c r="T160" s="1294"/>
      <c r="U160" s="1294"/>
      <c r="V160" s="148" t="s">
        <v>512</v>
      </c>
    </row>
    <row r="161" spans="1:22" ht="161.25" customHeight="1">
      <c r="A161" s="117">
        <v>10</v>
      </c>
      <c r="B161" s="117"/>
      <c r="C161" s="117" t="s">
        <v>529</v>
      </c>
      <c r="D161" s="117" t="s">
        <v>530</v>
      </c>
      <c r="E161" s="117" t="s">
        <v>1022</v>
      </c>
      <c r="F161" s="117" t="s">
        <v>1023</v>
      </c>
      <c r="G161" s="117" t="s">
        <v>528</v>
      </c>
      <c r="H161" s="137" t="s">
        <v>512</v>
      </c>
      <c r="I161" s="214">
        <v>43466</v>
      </c>
      <c r="J161" s="214">
        <v>43800</v>
      </c>
      <c r="K161" s="1043"/>
      <c r="L161" s="1043"/>
      <c r="M161" s="10" t="s">
        <v>570</v>
      </c>
      <c r="N161" s="10" t="s">
        <v>570</v>
      </c>
      <c r="O161" s="10" t="s">
        <v>570</v>
      </c>
      <c r="P161" s="36"/>
      <c r="Q161" s="36"/>
      <c r="R161" s="37"/>
      <c r="S161" s="1048"/>
      <c r="T161" s="1294"/>
      <c r="U161" s="1294"/>
      <c r="V161" s="148" t="s">
        <v>512</v>
      </c>
    </row>
    <row r="162" spans="1:22" ht="161.25" customHeight="1">
      <c r="A162" s="117">
        <v>11</v>
      </c>
      <c r="B162" s="117"/>
      <c r="C162" s="117" t="s">
        <v>531</v>
      </c>
      <c r="D162" s="117" t="s">
        <v>530</v>
      </c>
      <c r="E162" s="117" t="s">
        <v>532</v>
      </c>
      <c r="F162" s="117" t="s">
        <v>1023</v>
      </c>
      <c r="G162" s="117" t="s">
        <v>528</v>
      </c>
      <c r="H162" s="137" t="s">
        <v>512</v>
      </c>
      <c r="I162" s="214">
        <v>43466</v>
      </c>
      <c r="J162" s="214">
        <v>43800</v>
      </c>
      <c r="K162" s="1043"/>
      <c r="L162" s="1043"/>
      <c r="M162" s="10" t="s">
        <v>569</v>
      </c>
      <c r="N162" s="10" t="s">
        <v>570</v>
      </c>
      <c r="O162" s="10" t="s">
        <v>570</v>
      </c>
      <c r="P162" s="36"/>
      <c r="Q162" s="36"/>
      <c r="R162" s="37"/>
      <c r="S162" s="1048"/>
      <c r="T162" s="1294"/>
      <c r="U162" s="1294"/>
      <c r="V162" s="148" t="s">
        <v>512</v>
      </c>
    </row>
    <row r="163" spans="1:22" ht="161.25" customHeight="1">
      <c r="A163" s="117">
        <v>12</v>
      </c>
      <c r="B163" s="117"/>
      <c r="C163" s="117" t="s">
        <v>533</v>
      </c>
      <c r="D163" s="117" t="s">
        <v>534</v>
      </c>
      <c r="E163" s="117" t="s">
        <v>535</v>
      </c>
      <c r="F163" s="117" t="s">
        <v>536</v>
      </c>
      <c r="G163" s="117" t="s">
        <v>1024</v>
      </c>
      <c r="H163" s="137" t="s">
        <v>512</v>
      </c>
      <c r="I163" s="214">
        <v>43466</v>
      </c>
      <c r="J163" s="214">
        <v>43800</v>
      </c>
      <c r="K163" s="1043"/>
      <c r="L163" s="1043"/>
      <c r="M163" s="10" t="s">
        <v>570</v>
      </c>
      <c r="N163" s="10" t="s">
        <v>570</v>
      </c>
      <c r="O163" s="10" t="s">
        <v>570</v>
      </c>
      <c r="P163" s="36"/>
      <c r="Q163" s="36"/>
      <c r="R163" s="37"/>
      <c r="S163" s="1048"/>
      <c r="T163" s="1294"/>
      <c r="U163" s="1294"/>
      <c r="V163" s="148" t="s">
        <v>512</v>
      </c>
    </row>
    <row r="164" spans="1:22" ht="161.25" customHeight="1">
      <c r="A164" s="117">
        <v>13</v>
      </c>
      <c r="B164" s="117"/>
      <c r="C164" s="117" t="s">
        <v>537</v>
      </c>
      <c r="D164" s="117" t="s">
        <v>509</v>
      </c>
      <c r="E164" s="117" t="s">
        <v>538</v>
      </c>
      <c r="F164" s="117" t="s">
        <v>539</v>
      </c>
      <c r="G164" s="117" t="s">
        <v>540</v>
      </c>
      <c r="H164" s="137" t="s">
        <v>512</v>
      </c>
      <c r="I164" s="214">
        <v>43466</v>
      </c>
      <c r="J164" s="214">
        <v>43800</v>
      </c>
      <c r="K164" s="1043"/>
      <c r="L164" s="1043"/>
      <c r="M164" s="10" t="s">
        <v>569</v>
      </c>
      <c r="N164" s="10" t="s">
        <v>569</v>
      </c>
      <c r="O164" s="10" t="s">
        <v>569</v>
      </c>
      <c r="P164" s="36"/>
      <c r="Q164" s="36"/>
      <c r="R164" s="37"/>
      <c r="S164" s="1048"/>
      <c r="T164" s="1294"/>
      <c r="U164" s="1294"/>
      <c r="V164" s="148" t="s">
        <v>512</v>
      </c>
    </row>
    <row r="165" spans="1:22" ht="161.25" customHeight="1">
      <c r="A165" s="117">
        <v>14</v>
      </c>
      <c r="B165" s="117"/>
      <c r="C165" s="117" t="s">
        <v>541</v>
      </c>
      <c r="D165" s="117" t="s">
        <v>542</v>
      </c>
      <c r="E165" s="117" t="s">
        <v>543</v>
      </c>
      <c r="F165" s="117" t="s">
        <v>1025</v>
      </c>
      <c r="G165" s="117" t="s">
        <v>544</v>
      </c>
      <c r="H165" s="137" t="s">
        <v>512</v>
      </c>
      <c r="I165" s="214">
        <v>43466</v>
      </c>
      <c r="J165" s="214">
        <v>43800</v>
      </c>
      <c r="K165" s="1043"/>
      <c r="L165" s="1043"/>
      <c r="M165" s="10" t="s">
        <v>569</v>
      </c>
      <c r="N165" s="10" t="s">
        <v>570</v>
      </c>
      <c r="O165" s="10" t="s">
        <v>570</v>
      </c>
      <c r="P165" s="36"/>
      <c r="Q165" s="36"/>
      <c r="R165" s="37"/>
      <c r="S165" s="1048"/>
      <c r="T165" s="1294"/>
      <c r="U165" s="1294"/>
      <c r="V165" s="148" t="s">
        <v>512</v>
      </c>
    </row>
    <row r="166" spans="1:22" ht="161.25" customHeight="1">
      <c r="A166" s="117">
        <v>15</v>
      </c>
      <c r="B166" s="117"/>
      <c r="C166" s="117" t="s">
        <v>1026</v>
      </c>
      <c r="D166" s="117" t="s">
        <v>514</v>
      </c>
      <c r="E166" s="117" t="s">
        <v>1027</v>
      </c>
      <c r="F166" s="117" t="s">
        <v>1028</v>
      </c>
      <c r="G166" s="117" t="s">
        <v>1029</v>
      </c>
      <c r="H166" s="137" t="s">
        <v>512</v>
      </c>
      <c r="I166" s="214">
        <v>43466</v>
      </c>
      <c r="J166" s="214">
        <v>43800</v>
      </c>
      <c r="K166" s="1043"/>
      <c r="L166" s="1043"/>
      <c r="M166" s="10" t="s">
        <v>570</v>
      </c>
      <c r="N166" s="10" t="s">
        <v>570</v>
      </c>
      <c r="O166" s="10" t="s">
        <v>570</v>
      </c>
      <c r="P166" s="36"/>
      <c r="Q166" s="36"/>
      <c r="R166" s="37"/>
      <c r="S166" s="1048"/>
      <c r="T166" s="1294"/>
      <c r="U166" s="1294"/>
      <c r="V166" s="148" t="s">
        <v>512</v>
      </c>
    </row>
    <row r="167" spans="1:22" ht="161.25" customHeight="1">
      <c r="A167" s="117">
        <v>16</v>
      </c>
      <c r="B167" s="117"/>
      <c r="C167" s="117" t="s">
        <v>545</v>
      </c>
      <c r="D167" s="117" t="s">
        <v>514</v>
      </c>
      <c r="E167" s="117" t="s">
        <v>1030</v>
      </c>
      <c r="F167" s="117" t="s">
        <v>1031</v>
      </c>
      <c r="G167" s="117" t="s">
        <v>546</v>
      </c>
      <c r="H167" s="137" t="s">
        <v>512</v>
      </c>
      <c r="I167" s="214">
        <v>43466</v>
      </c>
      <c r="J167" s="214">
        <v>43800</v>
      </c>
      <c r="K167" s="1043"/>
      <c r="L167" s="1043"/>
      <c r="M167" s="10" t="s">
        <v>569</v>
      </c>
      <c r="N167" s="10" t="s">
        <v>570</v>
      </c>
      <c r="O167" s="10" t="s">
        <v>570</v>
      </c>
      <c r="P167" s="36"/>
      <c r="Q167" s="36"/>
      <c r="R167" s="37"/>
      <c r="S167" s="1048"/>
      <c r="T167" s="1294"/>
      <c r="U167" s="1294"/>
      <c r="V167" s="148" t="s">
        <v>512</v>
      </c>
    </row>
    <row r="168" spans="1:22" ht="161.25" customHeight="1">
      <c r="A168" s="117">
        <v>17</v>
      </c>
      <c r="B168" s="117"/>
      <c r="C168" s="117" t="s">
        <v>547</v>
      </c>
      <c r="D168" s="117" t="s">
        <v>548</v>
      </c>
      <c r="E168" s="117" t="s">
        <v>549</v>
      </c>
      <c r="F168" s="117" t="s">
        <v>550</v>
      </c>
      <c r="G168" s="117" t="s">
        <v>551</v>
      </c>
      <c r="H168" s="137" t="s">
        <v>512</v>
      </c>
      <c r="I168" s="214">
        <v>43466</v>
      </c>
      <c r="J168" s="214">
        <v>43800</v>
      </c>
      <c r="K168" s="1043"/>
      <c r="L168" s="1043"/>
      <c r="M168" s="10" t="s">
        <v>569</v>
      </c>
      <c r="N168" s="10" t="s">
        <v>570</v>
      </c>
      <c r="O168" s="10" t="s">
        <v>570</v>
      </c>
      <c r="P168" s="36"/>
      <c r="Q168" s="36"/>
      <c r="R168" s="37"/>
      <c r="S168" s="1048"/>
      <c r="T168" s="1294"/>
      <c r="U168" s="1294"/>
      <c r="V168" s="148" t="s">
        <v>512</v>
      </c>
    </row>
    <row r="169" spans="1:22" ht="161.25" customHeight="1">
      <c r="A169" s="117">
        <v>18</v>
      </c>
      <c r="B169" s="117"/>
      <c r="C169" s="117" t="s">
        <v>552</v>
      </c>
      <c r="D169" s="117" t="s">
        <v>548</v>
      </c>
      <c r="E169" s="117" t="s">
        <v>553</v>
      </c>
      <c r="F169" s="117" t="s">
        <v>554</v>
      </c>
      <c r="G169" s="117" t="s">
        <v>555</v>
      </c>
      <c r="H169" s="137" t="s">
        <v>512</v>
      </c>
      <c r="I169" s="214">
        <v>43466</v>
      </c>
      <c r="J169" s="214">
        <v>43800</v>
      </c>
      <c r="K169" s="1043"/>
      <c r="L169" s="1043"/>
      <c r="M169" s="10" t="s">
        <v>570</v>
      </c>
      <c r="N169" s="10" t="s">
        <v>570</v>
      </c>
      <c r="O169" s="10" t="s">
        <v>570</v>
      </c>
      <c r="P169" s="36"/>
      <c r="Q169" s="36"/>
      <c r="R169" s="37"/>
      <c r="S169" s="1048"/>
      <c r="T169" s="1294"/>
      <c r="U169" s="1294"/>
      <c r="V169" s="148" t="s">
        <v>512</v>
      </c>
    </row>
    <row r="170" spans="1:22" ht="161.25" customHeight="1">
      <c r="A170" s="117">
        <v>19</v>
      </c>
      <c r="B170" s="117"/>
      <c r="C170" s="117" t="s">
        <v>1032</v>
      </c>
      <c r="D170" s="117" t="s">
        <v>556</v>
      </c>
      <c r="E170" s="117" t="s">
        <v>1033</v>
      </c>
      <c r="F170" s="117" t="s">
        <v>1034</v>
      </c>
      <c r="G170" s="117" t="s">
        <v>557</v>
      </c>
      <c r="H170" s="137" t="s">
        <v>512</v>
      </c>
      <c r="I170" s="214">
        <v>43466</v>
      </c>
      <c r="J170" s="214">
        <v>43800</v>
      </c>
      <c r="K170" s="1043"/>
      <c r="L170" s="1043"/>
      <c r="M170" s="10" t="s">
        <v>569</v>
      </c>
      <c r="N170" s="10" t="s">
        <v>569</v>
      </c>
      <c r="O170" s="10" t="s">
        <v>569</v>
      </c>
      <c r="P170" s="36"/>
      <c r="Q170" s="36"/>
      <c r="R170" s="37"/>
      <c r="S170" s="1048"/>
      <c r="T170" s="1294"/>
      <c r="U170" s="1294"/>
      <c r="V170" s="148" t="s">
        <v>512</v>
      </c>
    </row>
    <row r="171" spans="1:22" ht="161.25" customHeight="1">
      <c r="A171" s="117">
        <v>20</v>
      </c>
      <c r="B171" s="117"/>
      <c r="C171" s="117" t="s">
        <v>558</v>
      </c>
      <c r="D171" s="117" t="s">
        <v>559</v>
      </c>
      <c r="E171" s="117" t="s">
        <v>560</v>
      </c>
      <c r="F171" s="117" t="s">
        <v>1035</v>
      </c>
      <c r="G171" s="202"/>
      <c r="H171" s="137" t="s">
        <v>512</v>
      </c>
      <c r="I171" s="214">
        <v>43466</v>
      </c>
      <c r="J171" s="214">
        <v>43800</v>
      </c>
      <c r="K171" s="1043"/>
      <c r="L171" s="1043"/>
      <c r="M171" s="10"/>
      <c r="N171" s="10"/>
      <c r="O171" s="10"/>
      <c r="P171" s="36"/>
      <c r="Q171" s="36"/>
      <c r="R171" s="37"/>
      <c r="S171" s="1048"/>
      <c r="T171" s="1294"/>
      <c r="U171" s="1294"/>
      <c r="V171" s="148" t="s">
        <v>512</v>
      </c>
    </row>
    <row r="172" spans="1:22" ht="161.25" customHeight="1">
      <c r="A172" s="117">
        <v>21</v>
      </c>
      <c r="B172" s="117"/>
      <c r="C172" s="117" t="s">
        <v>561</v>
      </c>
      <c r="D172" s="117" t="s">
        <v>562</v>
      </c>
      <c r="E172" s="117" t="s">
        <v>560</v>
      </c>
      <c r="F172" s="117" t="s">
        <v>563</v>
      </c>
      <c r="G172" s="202"/>
      <c r="H172" s="137" t="s">
        <v>512</v>
      </c>
      <c r="I172" s="214">
        <v>43466</v>
      </c>
      <c r="J172" s="214">
        <v>43800</v>
      </c>
      <c r="K172" s="1043"/>
      <c r="L172" s="1043"/>
      <c r="M172" s="10"/>
      <c r="N172" s="10"/>
      <c r="O172" s="10"/>
      <c r="P172" s="36"/>
      <c r="Q172" s="36"/>
      <c r="R172" s="37"/>
      <c r="S172" s="1048"/>
      <c r="T172" s="1294"/>
      <c r="U172" s="1294"/>
      <c r="V172" s="148" t="s">
        <v>512</v>
      </c>
    </row>
    <row r="173" spans="1:22" ht="161.25" customHeight="1">
      <c r="A173" s="117">
        <v>22</v>
      </c>
      <c r="B173" s="117"/>
      <c r="C173" s="117" t="s">
        <v>564</v>
      </c>
      <c r="D173" s="117" t="s">
        <v>565</v>
      </c>
      <c r="E173" s="117" t="s">
        <v>566</v>
      </c>
      <c r="F173" s="117" t="s">
        <v>1036</v>
      </c>
      <c r="G173" s="202"/>
      <c r="H173" s="137" t="s">
        <v>512</v>
      </c>
      <c r="I173" s="214">
        <v>43466</v>
      </c>
      <c r="J173" s="214">
        <v>43800</v>
      </c>
      <c r="K173" s="1043"/>
      <c r="L173" s="1043"/>
      <c r="M173" s="10"/>
      <c r="N173" s="10"/>
      <c r="O173" s="10"/>
      <c r="P173" s="36"/>
      <c r="Q173" s="36"/>
      <c r="R173" s="37"/>
      <c r="S173" s="1048"/>
      <c r="T173" s="1294"/>
      <c r="U173" s="1294"/>
      <c r="V173" s="148" t="s">
        <v>512</v>
      </c>
    </row>
    <row r="174" spans="1:22" ht="195" customHeight="1">
      <c r="A174" s="117">
        <v>23</v>
      </c>
      <c r="B174" s="202"/>
      <c r="C174" s="117" t="s">
        <v>1037</v>
      </c>
      <c r="D174" s="117" t="s">
        <v>567</v>
      </c>
      <c r="E174" s="117" t="s">
        <v>1038</v>
      </c>
      <c r="F174" s="117" t="s">
        <v>568</v>
      </c>
      <c r="G174" s="202"/>
      <c r="H174" s="137" t="s">
        <v>512</v>
      </c>
      <c r="I174" s="214">
        <v>43466</v>
      </c>
      <c r="J174" s="214">
        <v>43800</v>
      </c>
      <c r="K174" s="1044"/>
      <c r="L174" s="1044"/>
      <c r="M174" s="10"/>
      <c r="N174" s="10"/>
      <c r="O174" s="10"/>
      <c r="P174" s="36"/>
      <c r="Q174" s="36"/>
      <c r="R174" s="37"/>
      <c r="S174" s="1049"/>
      <c r="T174" s="1295"/>
      <c r="U174" s="1295"/>
      <c r="V174" s="148" t="s">
        <v>512</v>
      </c>
    </row>
    <row r="175" spans="1:22" s="54" customFormat="1" ht="24.75" customHeight="1">
      <c r="A175" s="1013" t="s">
        <v>38</v>
      </c>
      <c r="B175" s="1014"/>
      <c r="C175" s="1014"/>
      <c r="D175" s="1014"/>
      <c r="E175" s="1014"/>
      <c r="F175" s="1014"/>
      <c r="G175" s="1014"/>
      <c r="H175" s="1014"/>
      <c r="I175" s="1014"/>
      <c r="J175" s="1015"/>
      <c r="K175" s="111">
        <f>SUM(K152:K154)</f>
        <v>246824.27</v>
      </c>
      <c r="L175" s="111">
        <f>SUM(L152:L154)</f>
        <v>232685.35149999999</v>
      </c>
      <c r="M175" s="1016"/>
      <c r="N175" s="1017"/>
      <c r="O175" s="1018"/>
      <c r="P175" s="13">
        <f>SUM(P152:P154)</f>
        <v>0</v>
      </c>
      <c r="Q175" s="13">
        <f>SUM(Q152:Q154)</f>
        <v>0</v>
      </c>
      <c r="R175" s="13">
        <f>SUM(R152:R154)</f>
        <v>0</v>
      </c>
      <c r="S175" s="154">
        <f>SUM(S152)</f>
        <v>-14138.9185</v>
      </c>
      <c r="T175" s="62">
        <f>IFERROR(S175/K175*100,0)</f>
        <v>-5.7283339681304435</v>
      </c>
      <c r="U175" s="62">
        <f>SUM(U152:U154)</f>
        <v>100</v>
      </c>
      <c r="V175" s="63"/>
    </row>
    <row r="176" spans="1:22">
      <c r="A176" s="43" t="s">
        <v>39</v>
      </c>
      <c r="B176" s="43"/>
      <c r="C176" s="43"/>
      <c r="D176" s="43"/>
      <c r="E176" s="43"/>
      <c r="F176" s="43"/>
      <c r="G176" s="43"/>
      <c r="H176" s="43"/>
      <c r="I176" s="43"/>
      <c r="J176" s="43"/>
      <c r="K176" s="44"/>
      <c r="L176" s="44"/>
      <c r="M176" s="44"/>
      <c r="N176" s="44"/>
      <c r="O176" s="44"/>
      <c r="P176" s="45"/>
      <c r="Q176" s="45"/>
      <c r="R176" s="46"/>
      <c r="S176" s="203"/>
      <c r="T176" s="46"/>
      <c r="U176" s="43"/>
      <c r="V176" s="43"/>
    </row>
    <row r="177" spans="1:22" ht="36" customHeight="1">
      <c r="A177" s="1001" t="s">
        <v>40</v>
      </c>
      <c r="B177" s="1002"/>
      <c r="C177" s="1002"/>
      <c r="D177" s="1002"/>
      <c r="E177" s="1002"/>
      <c r="F177" s="1002"/>
      <c r="G177" s="1002"/>
      <c r="H177" s="1002"/>
      <c r="I177" s="1002"/>
      <c r="J177" s="1002"/>
      <c r="K177" s="1002"/>
      <c r="L177" s="1002"/>
      <c r="M177" s="1002"/>
      <c r="N177" s="1002"/>
      <c r="O177" s="1002"/>
      <c r="P177" s="1002"/>
      <c r="Q177" s="1002"/>
      <c r="R177" s="1002"/>
      <c r="S177" s="1002"/>
      <c r="T177" s="1002"/>
      <c r="U177" s="1002"/>
      <c r="V177" s="1003"/>
    </row>
    <row r="178" spans="1:22" ht="95.25" customHeight="1">
      <c r="A178" s="1034"/>
      <c r="B178" s="1035"/>
      <c r="C178" s="1035"/>
      <c r="D178" s="1035"/>
      <c r="E178" s="1035"/>
      <c r="F178" s="1035"/>
      <c r="G178" s="1035"/>
      <c r="H178" s="1035"/>
      <c r="I178" s="1035"/>
      <c r="J178" s="1035"/>
      <c r="K178" s="1035"/>
      <c r="L178" s="1035"/>
      <c r="M178" s="1035"/>
      <c r="N178" s="1035"/>
      <c r="O178" s="1035"/>
      <c r="P178" s="1035"/>
      <c r="Q178" s="1035"/>
      <c r="R178" s="1035"/>
      <c r="S178" s="1035"/>
      <c r="T178" s="1035"/>
      <c r="U178" s="1035"/>
      <c r="V178" s="1036"/>
    </row>
    <row r="179" spans="1:22" ht="15" hidden="1" customHeight="1">
      <c r="A179" s="1037" t="s">
        <v>41</v>
      </c>
      <c r="B179" s="1037"/>
      <c r="C179" s="1037"/>
      <c r="D179" s="1037"/>
      <c r="E179" s="1037"/>
      <c r="F179" s="1037"/>
      <c r="G179" s="1037"/>
      <c r="H179" s="1037"/>
      <c r="I179" s="1037"/>
      <c r="J179" s="64"/>
      <c r="K179" s="64"/>
      <c r="L179" s="64"/>
      <c r="M179" s="64"/>
      <c r="N179" s="64"/>
      <c r="O179" s="64"/>
      <c r="P179" s="64"/>
      <c r="Q179" s="64"/>
      <c r="R179" s="64"/>
      <c r="S179" s="64"/>
      <c r="T179" s="64"/>
      <c r="U179" s="64"/>
      <c r="V179" s="64"/>
    </row>
    <row r="180" spans="1:22" ht="15" hidden="1" customHeight="1">
      <c r="A180" s="65" t="s">
        <v>42</v>
      </c>
      <c r="B180" s="65"/>
      <c r="C180" s="1033" t="s">
        <v>43</v>
      </c>
      <c r="D180" s="1033"/>
      <c r="E180" s="1033"/>
      <c r="F180" s="1033"/>
      <c r="G180" s="1033"/>
      <c r="H180" s="1033"/>
      <c r="I180" s="1033"/>
      <c r="V180" s="57"/>
    </row>
    <row r="181" spans="1:22" ht="15" hidden="1" customHeight="1">
      <c r="A181" s="65" t="s">
        <v>44</v>
      </c>
      <c r="B181" s="65"/>
      <c r="C181" s="1033" t="s">
        <v>45</v>
      </c>
      <c r="D181" s="1033"/>
      <c r="E181" s="1033"/>
      <c r="F181" s="1033"/>
      <c r="G181" s="1033"/>
      <c r="H181" s="1033"/>
      <c r="I181" s="1033"/>
      <c r="V181" s="57"/>
    </row>
    <row r="182" spans="1:22" ht="15" hidden="1" customHeight="1">
      <c r="A182" s="65" t="s">
        <v>46</v>
      </c>
      <c r="B182" s="65"/>
      <c r="C182" s="1033" t="s">
        <v>47</v>
      </c>
      <c r="D182" s="1033"/>
      <c r="E182" s="1033"/>
      <c r="F182" s="1033"/>
      <c r="G182" s="1033"/>
      <c r="H182" s="1033"/>
      <c r="I182" s="1033"/>
      <c r="V182" s="57"/>
    </row>
    <row r="183" spans="1:22" ht="15" hidden="1" customHeight="1">
      <c r="A183" s="65" t="s">
        <v>48</v>
      </c>
      <c r="B183" s="65"/>
      <c r="C183" s="1033" t="s">
        <v>49</v>
      </c>
      <c r="D183" s="1033"/>
      <c r="E183" s="1033"/>
      <c r="F183" s="1033"/>
      <c r="G183" s="1033"/>
      <c r="H183" s="1033"/>
      <c r="I183" s="1033"/>
      <c r="V183" s="57"/>
    </row>
    <row r="184" spans="1:22" ht="35.25" customHeight="1"/>
  </sheetData>
  <sheetProtection formatCells="0" formatRows="0" insertRows="0" deleteRows="0"/>
  <mergeCells count="147">
    <mergeCell ref="A142:I142"/>
    <mergeCell ref="J142:V142"/>
    <mergeCell ref="A143:I143"/>
    <mergeCell ref="J143:V143"/>
    <mergeCell ref="A144:I144"/>
    <mergeCell ref="J144:V144"/>
    <mergeCell ref="A138:V138"/>
    <mergeCell ref="A139:V139"/>
    <mergeCell ref="A140:I140"/>
    <mergeCell ref="J140:V140"/>
    <mergeCell ref="A141:I141"/>
    <mergeCell ref="J141:V141"/>
    <mergeCell ref="U152:U174"/>
    <mergeCell ref="T150:T151"/>
    <mergeCell ref="P152:P153"/>
    <mergeCell ref="Q152:Q153"/>
    <mergeCell ref="R152:R153"/>
    <mergeCell ref="S150:S151"/>
    <mergeCell ref="C150:C151"/>
    <mergeCell ref="A145:I145"/>
    <mergeCell ref="J145:V145"/>
    <mergeCell ref="A146:I146"/>
    <mergeCell ref="J146:V146"/>
    <mergeCell ref="J147:V147"/>
    <mergeCell ref="I149:J149"/>
    <mergeCell ref="K149:R149"/>
    <mergeCell ref="S149:T149"/>
    <mergeCell ref="U149:U151"/>
    <mergeCell ref="V149:V151"/>
    <mergeCell ref="J150:J151"/>
    <mergeCell ref="K150:K151"/>
    <mergeCell ref="L150:L151"/>
    <mergeCell ref="M150:O150"/>
    <mergeCell ref="P150:R150"/>
    <mergeCell ref="C183:I183"/>
    <mergeCell ref="A147:I147"/>
    <mergeCell ref="A179:I179"/>
    <mergeCell ref="D150:D151"/>
    <mergeCell ref="E150:E151"/>
    <mergeCell ref="F150:F151"/>
    <mergeCell ref="G150:G151"/>
    <mergeCell ref="H150:H151"/>
    <mergeCell ref="I150:I151"/>
    <mergeCell ref="A148:V148"/>
    <mergeCell ref="A149:A151"/>
    <mergeCell ref="B149:B151"/>
    <mergeCell ref="C149:H149"/>
    <mergeCell ref="A177:V177"/>
    <mergeCell ref="A178:V178"/>
    <mergeCell ref="C180:I180"/>
    <mergeCell ref="C181:I181"/>
    <mergeCell ref="C182:I182"/>
    <mergeCell ref="K152:K174"/>
    <mergeCell ref="L152:L174"/>
    <mergeCell ref="A175:J175"/>
    <mergeCell ref="M175:O175"/>
    <mergeCell ref="S152:S174"/>
    <mergeCell ref="T152:T174"/>
    <mergeCell ref="B12:D12"/>
    <mergeCell ref="A13:F13"/>
    <mergeCell ref="A14:F14"/>
    <mergeCell ref="A15:F16"/>
    <mergeCell ref="A17:F17"/>
    <mergeCell ref="A7:F8"/>
    <mergeCell ref="B9:F9"/>
    <mergeCell ref="B10:D10"/>
    <mergeCell ref="E10:F10"/>
    <mergeCell ref="B11:D11"/>
    <mergeCell ref="A40:F40"/>
    <mergeCell ref="A41:F41"/>
    <mergeCell ref="A42:C42"/>
    <mergeCell ref="D42:F42"/>
    <mergeCell ref="A43:C43"/>
    <mergeCell ref="D43:F43"/>
    <mergeCell ref="A18:F18"/>
    <mergeCell ref="A19:C19"/>
    <mergeCell ref="D19:F39"/>
    <mergeCell ref="B21:C21"/>
    <mergeCell ref="B22:C22"/>
    <mergeCell ref="A23:A24"/>
    <mergeCell ref="A25:A27"/>
    <mergeCell ref="A28:A35"/>
    <mergeCell ref="A47:C47"/>
    <mergeCell ref="A48:C48"/>
    <mergeCell ref="A49:C49"/>
    <mergeCell ref="A50:C50"/>
    <mergeCell ref="A51:C51"/>
    <mergeCell ref="A44:C44"/>
    <mergeCell ref="A45:F45"/>
    <mergeCell ref="A46:F46"/>
    <mergeCell ref="A57:C57"/>
    <mergeCell ref="A58:C58"/>
    <mergeCell ref="A59:E59"/>
    <mergeCell ref="A61:E61"/>
    <mergeCell ref="A62:E62"/>
    <mergeCell ref="A52:F52"/>
    <mergeCell ref="A53:F53"/>
    <mergeCell ref="A54:C54"/>
    <mergeCell ref="A55:C55"/>
    <mergeCell ref="A56:C56"/>
    <mergeCell ref="A73:F73"/>
    <mergeCell ref="A74:F74"/>
    <mergeCell ref="A75:F75"/>
    <mergeCell ref="A68:E68"/>
    <mergeCell ref="A69:E69"/>
    <mergeCell ref="A70:E70"/>
    <mergeCell ref="A71:E71"/>
    <mergeCell ref="A72:E72"/>
    <mergeCell ref="A63:E63"/>
    <mergeCell ref="A64:E64"/>
    <mergeCell ref="A65:E65"/>
    <mergeCell ref="A66:E66"/>
    <mergeCell ref="A67:E67"/>
    <mergeCell ref="A81:C81"/>
    <mergeCell ref="D81:F81"/>
    <mergeCell ref="A82:C82"/>
    <mergeCell ref="D82:F82"/>
    <mergeCell ref="C83:C84"/>
    <mergeCell ref="F83:F84"/>
    <mergeCell ref="A76:F76"/>
    <mergeCell ref="A77:F77"/>
    <mergeCell ref="A79:F79"/>
    <mergeCell ref="A78:C78"/>
    <mergeCell ref="A111:F111"/>
    <mergeCell ref="E11:F11"/>
    <mergeCell ref="A106:F106"/>
    <mergeCell ref="A107:F107"/>
    <mergeCell ref="A108:F108"/>
    <mergeCell ref="A109:F109"/>
    <mergeCell ref="A110:F110"/>
    <mergeCell ref="A101:C101"/>
    <mergeCell ref="A102:C102"/>
    <mergeCell ref="A103:C103"/>
    <mergeCell ref="A104:C104"/>
    <mergeCell ref="A105:C105"/>
    <mergeCell ref="A91:F91"/>
    <mergeCell ref="A92:F92"/>
    <mergeCell ref="A98:F98"/>
    <mergeCell ref="A99:C99"/>
    <mergeCell ref="A100:C100"/>
    <mergeCell ref="A87:F87"/>
    <mergeCell ref="A88:B88"/>
    <mergeCell ref="C88:D88"/>
    <mergeCell ref="E88:F88"/>
    <mergeCell ref="A89:B89"/>
    <mergeCell ref="C89:D89"/>
    <mergeCell ref="E89:F89"/>
  </mergeCells>
  <pageMargins left="0.511811024" right="0.511811024" top="0.78740157499999996" bottom="0.78740157499999996" header="0.31496062000000002" footer="0.31496062000000002"/>
  <pageSetup paperSize="9"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28</vt:i4>
      </vt:variant>
      <vt:variant>
        <vt:lpstr>Intervalos nomeados</vt:lpstr>
      </vt:variant>
      <vt:variant>
        <vt:i4>1</vt:i4>
      </vt:variant>
    </vt:vector>
  </HeadingPairs>
  <TitlesOfParts>
    <vt:vector size="29" baseType="lpstr">
      <vt:lpstr>Elemento de Despesas</vt:lpstr>
      <vt:lpstr>02.03.006.002 - Outras Desp CSC</vt:lpstr>
      <vt:lpstr>03.01.001 - Com Ética e Discip.</vt:lpstr>
      <vt:lpstr>03.02.001 - Com Ensino e Form.</vt:lpstr>
      <vt:lpstr>03.02.002 - Eventos Acad.</vt:lpstr>
      <vt:lpstr>03.02.003 - CAU nas Univers.</vt:lpstr>
      <vt:lpstr>03.02.004 - Acredit. Cursos</vt:lpstr>
      <vt:lpstr>03.03.001 - Com Exerc. Prof.</vt:lpstr>
      <vt:lpstr>03.04.001 - COA </vt:lpstr>
      <vt:lpstr>03.05.001 - CPFi</vt:lpstr>
      <vt:lpstr>03.06.001 - Com Fiscalização</vt:lpstr>
      <vt:lpstr>03.06.002 - Fiscaliz e Orientar</vt:lpstr>
      <vt:lpstr>03.06.003 - Fiscaliz. em Foco</vt:lpstr>
      <vt:lpstr>03.06.004-Proj Pilot At do Balc</vt:lpstr>
      <vt:lpstr>04.01.001-Com Esp Desenv. Prof</vt:lpstr>
      <vt:lpstr>04.02.002 - Com Esp Pol. Urbana</vt:lpstr>
      <vt:lpstr>04.03.003-Com Esp Comunicação </vt:lpstr>
      <vt:lpstr>04.04.004 - Com Esp Rel. Inst.</vt:lpstr>
      <vt:lpstr>04.05.005 - Com Esp Pat. Cultur</vt:lpstr>
      <vt:lpstr>05.01.001 - Com Temp Aquis.Sede</vt:lpstr>
      <vt:lpstr>05.02.002 - Com Temp ATHIS</vt:lpstr>
      <vt:lpstr>05.03.003 - Com Temp Parlament.</vt:lpstr>
      <vt:lpstr>05.04.004 - Com Temp Conc. Pub.</vt:lpstr>
      <vt:lpstr>05.05.005 - Com Temp Cham.Pub. </vt:lpstr>
      <vt:lpstr>05.06.006 - Com Temp UIA 2020</vt:lpstr>
      <vt:lpstr>05.07.007 - Com Temp Acessib.</vt:lpstr>
      <vt:lpstr>05.08.008 - Com Temp Mob.Urbana</vt:lpstr>
      <vt:lpstr>05.09.009 - Com Temp Habitação</vt:lpstr>
      <vt:lpstr>'Elemento de Despesas'!Area_de_impressao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Pl_Ação__Contratos_Metas_Result e Indicad_Quad_ Descrit_1_4_CAUSP_2019_abertas</dc:title>
  <dc:creator>Mesaque</dc:creator>
  <cp:keywords>M</cp:keywords>
  <cp:lastModifiedBy>temp</cp:lastModifiedBy>
  <cp:lastPrinted>2018-10-30T18:58:08Z</cp:lastPrinted>
  <dcterms:created xsi:type="dcterms:W3CDTF">2018-09-13T20:55:04Z</dcterms:created>
  <dcterms:modified xsi:type="dcterms:W3CDTF">2019-06-27T15:01:29Z</dcterms:modified>
</cp:coreProperties>
</file>