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sabela Rezende\Downloads\"/>
    </mc:Choice>
  </mc:AlternateContent>
  <bookViews>
    <workbookView xWindow="0" yWindow="0" windowWidth="23040" windowHeight="9264"/>
  </bookViews>
  <sheets>
    <sheet name="Planilha Proposta"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9" i="3" l="1"/>
  <c r="G100" i="3"/>
  <c r="G98" i="3"/>
  <c r="G95" i="3"/>
  <c r="G94" i="3"/>
  <c r="G93" i="3"/>
  <c r="G92" i="3"/>
  <c r="G91" i="3"/>
  <c r="G90" i="3"/>
  <c r="G89" i="3"/>
  <c r="G88" i="3"/>
  <c r="G87" i="3"/>
  <c r="G86" i="3"/>
  <c r="G82" i="3"/>
  <c r="G83" i="3"/>
  <c r="G81" i="3"/>
  <c r="G73" i="3"/>
  <c r="G74" i="3"/>
  <c r="G75" i="3"/>
  <c r="G76" i="3"/>
  <c r="G77" i="3"/>
  <c r="G78" i="3"/>
  <c r="G72" i="3"/>
  <c r="G60" i="3"/>
  <c r="G61" i="3"/>
  <c r="G62" i="3"/>
  <c r="G63" i="3"/>
  <c r="G64" i="3"/>
  <c r="G65" i="3"/>
  <c r="G66" i="3"/>
  <c r="G67" i="3"/>
  <c r="G68" i="3"/>
  <c r="G69" i="3"/>
  <c r="G59" i="3"/>
  <c r="G54" i="3"/>
  <c r="G55" i="3"/>
  <c r="G53" i="3"/>
  <c r="G56" i="3" s="1"/>
  <c r="G41" i="3"/>
  <c r="G42" i="3"/>
  <c r="G43" i="3"/>
  <c r="G44" i="3"/>
  <c r="G45" i="3"/>
  <c r="G46" i="3"/>
  <c r="G47" i="3"/>
  <c r="G48" i="3"/>
  <c r="G49" i="3"/>
  <c r="G50" i="3"/>
  <c r="G40" i="3"/>
  <c r="G37" i="3"/>
  <c r="G36" i="3"/>
  <c r="G26" i="3"/>
  <c r="G27" i="3"/>
  <c r="G28" i="3"/>
  <c r="G29" i="3"/>
  <c r="G30" i="3"/>
  <c r="G31" i="3"/>
  <c r="G32" i="3"/>
  <c r="G33" i="3"/>
  <c r="G25" i="3"/>
  <c r="G18" i="3"/>
  <c r="G19" i="3"/>
  <c r="G20" i="3"/>
  <c r="G21" i="3"/>
  <c r="G17" i="3"/>
  <c r="G6" i="3"/>
  <c r="G7" i="3"/>
  <c r="G8" i="3"/>
  <c r="G9" i="3"/>
  <c r="G10" i="3"/>
  <c r="G11" i="3"/>
  <c r="G12" i="3"/>
  <c r="G13" i="3"/>
  <c r="G14" i="3"/>
  <c r="G5" i="3"/>
  <c r="A6" i="3"/>
  <c r="A7" i="3" s="1"/>
  <c r="A8" i="3" s="1"/>
  <c r="G22" i="3" l="1"/>
  <c r="F101" i="3" s="1"/>
</calcChain>
</file>

<file path=xl/sharedStrings.xml><?xml version="1.0" encoding="utf-8"?>
<sst xmlns="http://schemas.openxmlformats.org/spreadsheetml/2006/main" count="259" uniqueCount="194">
  <si>
    <t>Nº</t>
  </si>
  <si>
    <t>ITEM</t>
  </si>
  <si>
    <t>DESCRIÇÃO</t>
  </si>
  <si>
    <t>Unidade de medida</t>
  </si>
  <si>
    <t>Quant estimada anual</t>
  </si>
  <si>
    <t>Valor Unitário</t>
  </si>
  <si>
    <t>Valor total por item</t>
  </si>
  <si>
    <t>ALIMENTOS E BEBIDAS</t>
  </si>
  <si>
    <t>Os serviços de alimentação e bebidas poderão ser fornecidos em ambiente hoteleiro, centro de convenções, sede da instituição ou em outro local disponibilizado para a realização do evento. A depender do local a alimentação e o modo de servir poderão ser adaptados conforme o ambiente, a região e tema do evento. Prever logística, embalagens, mobiliário e espaço para preparo de alimentos com estrutura necessária, se for o caso. Cumprir legislação de vigilância sanitária.</t>
  </si>
  <si>
    <t>Água mineral em bebedouro_x000D_</t>
  </si>
  <si>
    <t>Unidade</t>
  </si>
  <si>
    <t>Água mineral sem gás em embalagem individual</t>
  </si>
  <si>
    <t>Fornecimento de água mineral em  copo ou garrafa individual de até 500ml.  Acompanha o item a disponibilização de copos de vidro e bandejas para mesas diretoras e salas de apoio pelo período do evento, de acordo com a solicitação.</t>
  </si>
  <si>
    <t>Água quente em garrafa térmica com opções de chá em sachê</t>
  </si>
  <si>
    <t>Café em garrafa térmica_x000D_</t>
  </si>
  <si>
    <t>Leite integral quente em garrafa térmica</t>
  </si>
  <si>
    <t xml:space="preserve">Coffee Break Tipo 1 </t>
  </si>
  <si>
    <r>
      <t xml:space="preserve">03 opções de salgado (pão de queijo, sanduíche e 01 salgado frito ou assado); 02 opções de doce (1 tipo de bolo e uma rosca, croissant ou mini éclair); 02 opções de suco; garrafa(s) térmicas com Café de qualidade superior, garrafa(s) térmicas com leite e garrafa(s) térmica(s) com água quente e no mínimo 5 opções de chá. (Cardápio sujeito à aprovação pela Contratada). 
</t>
    </r>
    <r>
      <rPr>
        <b/>
        <sz val="9"/>
        <color rgb="FF000000"/>
        <rFont val="Calibri"/>
        <family val="2"/>
        <scheme val="minor"/>
      </rPr>
      <t>Inclui serviço de copa e equipe de garçons devidamente uniformizados e asseados para atender conforme a quantidade de pessoas. Inclui louça e demais materiais de copa e consumo em material reutilizável (cerâmica, vidro, metal etc.) e mobiliário e material de apoio (bandejas, suportes, mesas, etc.) em vidro, metal ou madeira. Tempo de serviço: 30 minutos</t>
    </r>
  </si>
  <si>
    <t>Por pessoa</t>
  </si>
  <si>
    <t>Coffee Break Tipo 2</t>
  </si>
  <si>
    <r>
      <t xml:space="preserve">02 opções de salgado (pão de queijo e um 01 salgado frito ou assado); 01 opção de doce (massa tipo rosca, croissant ou mini éclair); 02 opções de suco; 03 opções de refrigerante (Sendo 1 opção diet/zero). (Cardápio sujeito à aprovação pela Contratada). 
</t>
    </r>
    <r>
      <rPr>
        <b/>
        <sz val="9"/>
        <color rgb="FF000000"/>
        <rFont val="Calibri"/>
        <family val="2"/>
        <scheme val="minor"/>
      </rPr>
      <t>Inclui serviços de copa e material  descartável (preferencialmente reciclável ou biodegradável), mobiliário, material de apoio (bandejas, suportes, mesa, toalhas etc.) em vidro, metal ou madeira. Tempo de serviço: 30 minutos</t>
    </r>
  </si>
  <si>
    <r>
      <t xml:space="preserve">20 variedades entre salgados, bolos, doces (3 tipos de canapés frios, 3 tipos de canapés quentes, 1 tipo de quiche, 1 tipo de barquete quente, 1 tipo de folheado quente, 2 tipos de salgados fritos, 2 tipos de salgados assados e 2 tipos de tipos de frutas fatiadas, 2 tipos de croissant ou mini éclair, 1 tipo de carolina recheada, 02 tipos de docinhos. Bebidas: café, chá, água com e sem gás, três tipos de sucos naturais, dois tipos de refrigerante, coquetéis de frutas sem álcool (Cardápio sujeito à aprovação pela Contratada). 
</t>
    </r>
    <r>
      <rPr>
        <b/>
        <sz val="9"/>
        <color rgb="FF000000"/>
        <rFont val="Calibri"/>
        <family val="2"/>
        <scheme val="minor"/>
      </rPr>
      <t>Inclui serviço de copa e equipe de garçons devidamente uniformizados e asseados para atender conforme a quantidade de pessoas. Inclui louça e demais materiais de copa e consumo em material reutilizável (cerâmica, vidro, metal etc.) e mobiliário e material de apoio (bandejas, suportes, mesas, etc.) em vidro, metal ou madeira. Tempo de serviço: 60 minutos</t>
    </r>
  </si>
  <si>
    <t>Kit lanche</t>
  </si>
  <si>
    <t xml:space="preserve">Alimentos acondicionados em caixa ou saco de papel para consumo individual. Composto por suco ou refrigerante em embalagem de até 370 ml;  1 sanduíche com pães do tipo bisnaga, pão de forma ou croissant com no mínimo 2 tipos de ingredientes ou frios e patê ; 1 pedaço de bolo ou muffin ou biscoito doce; guardanapo de papel e demais descartáveis necessários para o consumo, se for o caso. Prever opções vegetarianas, veganas e para diabéticos. </t>
  </si>
  <si>
    <t>Petit Four</t>
  </si>
  <si>
    <t>1 tipo de salgado, podendo ser pão de queijo ou outro salgado assado, 1 tipo de bolo caseiro, 1 tipo de suco de frutas. ncluso guardanapo, prato de sobremesa e bandeja/apoio para o bolo em material  descartável (preferencialmente reciclável ou biodegradável)</t>
  </si>
  <si>
    <t>LOCAÇÃO DE ESPAÇOS</t>
  </si>
  <si>
    <r>
      <rPr>
        <sz val="9"/>
        <color rgb="FF000000"/>
        <rFont val="Calibri"/>
        <family val="2"/>
        <scheme val="minor"/>
      </rPr>
      <t xml:space="preserve">Locação de espaços, dentro ou fora de ambiente hoteleiro, com todas as acessibilidades.  
</t>
    </r>
    <r>
      <rPr>
        <b/>
        <sz val="9"/>
        <color rgb="FF000000"/>
        <rFont val="Calibri"/>
        <family val="2"/>
        <scheme val="minor"/>
      </rPr>
      <t>NO ESPAÇO HOTELEIRO</t>
    </r>
    <r>
      <rPr>
        <sz val="9"/>
        <color rgb="FFFF0000"/>
        <rFont val="Calibri"/>
        <family val="2"/>
        <scheme val="minor"/>
      </rPr>
      <t xml:space="preserve">: </t>
    </r>
    <r>
      <rPr>
        <sz val="9"/>
        <color rgb="FF000000"/>
        <rFont val="Calibri"/>
        <family val="2"/>
        <scheme val="minor"/>
      </rPr>
      <t xml:space="preserve">categoria mínima 4 estrelas. O hotel deverá se localizar, em regra, a uma distância máxima de 10 km da Sede ou Regional do CAU/SP, quando for o caso, e sua locação dependerá de aprovação prévia da CONTRATANTE. Excepcionalmente, a depender da demanda do CONTRATANTE, o hotel poderá se localizar mais distante da Sede ou Regional do CAU/SP. 
</t>
    </r>
    <r>
      <rPr>
        <b/>
        <sz val="9"/>
        <color rgb="FF000000"/>
        <rFont val="Calibri"/>
        <family val="2"/>
        <scheme val="minor"/>
      </rPr>
      <t>FORA DO AMBIENTE HOTELEIRO</t>
    </r>
    <r>
      <rPr>
        <sz val="9"/>
        <color rgb="FF000000"/>
        <rFont val="Calibri"/>
        <family val="2"/>
        <scheme val="minor"/>
      </rPr>
      <t xml:space="preserve">: padrão de espaço similar à categoria hoteleira mínima de 4 estrelas. O espaço deverá se localizar, em regra, a uma distância máxima de 10 km da Sede ou Regional do CAU/SP, quando for o caso, e sua locação dependerá de aprovação prévia da CONTRATANTE. Excepcionalmente, a depender da demanda do CONTRATANTE, o espaço poderá se localizar mais distante da Sede ou Regional do CAU/SP.              </t>
    </r>
  </si>
  <si>
    <t>Auditório com capacidade de até 100 pessoas</t>
  </si>
  <si>
    <t>Diária - 12h</t>
  </si>
  <si>
    <t>Auditório com capacidade de até 500 pessoas</t>
  </si>
  <si>
    <t>Espaço Multiuso com tamanho entre 100m2 a 250m2</t>
  </si>
  <si>
    <t>Sala de reuniões com capacidade para até 50 pessoas</t>
  </si>
  <si>
    <t>Sala de reuniões com capacidade para até 100 pessoas</t>
  </si>
  <si>
    <t>SERVIÇO DE EQUIPAMENTO E MATERIAIS DE APOIO</t>
  </si>
  <si>
    <t>Equipamento para tradução simultânea</t>
  </si>
  <si>
    <t>Sistema de tradução simultânea, com cabine para tradução simultânea com tratamento acústico, central de intérpretes, microfones e emissores ou transmissores de frequência e demais aparelhos necessários à transmissão e recepção de áudio em interpretação simultânea, com gravação e fornecimento de até 200 receptores auriculares para tradução simultânea, com Técnico em período integral do evento.</t>
  </si>
  <si>
    <t>Diária (8h)*</t>
  </si>
  <si>
    <t>Notebook</t>
  </si>
  <si>
    <t>Notebook -  Sistema operacional Windows - mínimo CORE i5, memória RAM 8 gb, placa de vídeo 2 gb ou similar, SSD 60gb,, 2 entradas USB, 1 entrada HDMI, acompanha mouse externo</t>
  </si>
  <si>
    <t>Régua de energia</t>
  </si>
  <si>
    <t>Mínimo 6 tomadas que deverão aceitar tanto o padrão antigo quanto o novo.</t>
  </si>
  <si>
    <t>Impressora multifuncional colorida</t>
  </si>
  <si>
    <t>Monitor de TV 40 polegadas</t>
  </si>
  <si>
    <t>Aparelho televisor colorido, tamanho mínimo de 40", em LED entrada para: UHF/VHF/CATV/HDMI/USB, com Suporte de parede, chão ou Pedestal.</t>
  </si>
  <si>
    <t>Tela de projeção de 120 polegadas</t>
  </si>
  <si>
    <t>Tela para projeção de 120" (cento e vinte polegadas), com opção para teto ou tripé.  Incluindo o tripé e instalação, quando necessário.</t>
  </si>
  <si>
    <t>Projetor de Multimídia 5.000 Lumens</t>
  </si>
  <si>
    <t xml:space="preserve">Projetor bivolt de 5.000 (cinco mil) ansi lumens. Deverá possibilitar projeção de imagens WideScreen Full HD. Deverá acompanhar cabos para conexão e equipamentos necessários para o seu pleno funcionamento. </t>
  </si>
  <si>
    <t>Suporte para projetor</t>
  </si>
  <si>
    <t xml:space="preserve">Tripé ajustável na inclinação e na altura, até 2 m de altura. </t>
  </si>
  <si>
    <t>Suporte para banner</t>
  </si>
  <si>
    <t>Suporte para banner, na cor preta, em estrutura reforçada em alumínio ou similar, com tamanho aproximado de 1,80m.</t>
  </si>
  <si>
    <t>INTERNET</t>
  </si>
  <si>
    <t>Deve contemplar diárias de instalação e desinstalação, suporte técnico durante todo o período do evento e todos os equipamentos necessários para atendimento da demanda. Nos serviços relacionados a uso de dados pessoais, há manutenção de sigilo dos dados repassados, considerando as aplicações constantes na LGPD (Lei Geral de Proteção de Dados Pessoais)</t>
  </si>
  <si>
    <t>Ponto de internet com Link dedicado</t>
  </si>
  <si>
    <t>Ponto de internet com link dedicado de, no mínimo, 20 (vinte) Mb dedicado (download e upload).  Inclusa a instalação e os serviços de provedor e cabeamento</t>
  </si>
  <si>
    <t>Rede sem fio Wi-Fi (para 100 acessos simultâneos)</t>
  </si>
  <si>
    <t>Fornecimento de infraestrutura de rede sem fio Wi-Fi para até 100 (cem) dispositivos simultâneos. Deverá estar previsto no custo da diária todos os equipamentos necessários ao serviço, tais como, Acess Point, roteadores, software gerenciador de rede WIFI, cabeamento estruturado etc., para distribuição do sinal em modo WI-FI , que deverá ser distribuído, de forma a cobrir todo o local do evento.</t>
  </si>
  <si>
    <t>MOBILIÁRIO</t>
  </si>
  <si>
    <t>Ar condicionado</t>
  </si>
  <si>
    <t>Aparelho com capacidade de aproximadamente 24.000 BTUs, com pelo menos 2 modos de operação: resfriamento e ventilação. Inclusa a instalação e transformador, quando necessário.</t>
  </si>
  <si>
    <t>Climatizador evaporativo</t>
  </si>
  <si>
    <t>Climatizador do tipo evaporativo, com vazão de ar de aproximadamente 9.000m³h.  Inclusa a instalação e transformador, quando necessário.</t>
  </si>
  <si>
    <t xml:space="preserve">Balcão expositor ou de credenciamento </t>
  </si>
  <si>
    <t>Balcão expositor ou de credenciamento com prateleiras, porta de correr e testeira. As medidas devem ser de aproximadamente 01 metro de altura e comprimento de 0,80 cm</t>
  </si>
  <si>
    <t>Cadeiras fixas, estofadas, com encosto, em tecido, com ou sem braço, na cor preta, azul marinho ou grafite e com capacidade para peso de até 130 quilos. Prever transporte, posicionamento conforme orientação da contratante, diária de montagem e desmontagem.</t>
  </si>
  <si>
    <t>Poltrona</t>
  </si>
  <si>
    <t>Poltrona com assento e encosto com enchimento em espuma, pés em aço pintado ou madeira, acabamento liso, revestimento em tecido ou couro nas cores preta, branca, cinza, bege ou outra cor previamente aprovada pela Contratante. Poderão ser solicitadas poltronas 'comuns' ou decorativas.</t>
  </si>
  <si>
    <t>Mesa de apoio</t>
  </si>
  <si>
    <t xml:space="preserve">Mesa pequena para apoio em palco, com pés em alumínio ou madeira e tampo de vidro. Altura de até 60 cm. </t>
  </si>
  <si>
    <t>Mesa tipo bistrô</t>
  </si>
  <si>
    <t>Mesa tipo bistrô (alta), com altura de aproximadamente 1m com medidas aproximadamente 60x60cm com tampo de vidro ou madeira e base em metal.</t>
  </si>
  <si>
    <t>Pranchão em madeira 1</t>
  </si>
  <si>
    <t>Mesa pranchão em madeira com medidas de aproximadamente 1,50 x 0,45 m envelopadas em lycra ou cobertas com toalhas de tecido preto em perfeitas condições.</t>
  </si>
  <si>
    <t>Pranchão em madeira 2</t>
  </si>
  <si>
    <t>Mesa pranchão em madeira com medidas de aproximadamente 2,0x0,45 m envelopadas em lycra ou cobertas com toalhas de tecido preto em perfeitas condições.</t>
  </si>
  <si>
    <t>Praticável</t>
  </si>
  <si>
    <t>Estrutura telescópica modulável com até 2m de largura, de madeira coberta com carpete novo (de preferência na cor grafite), com rampa, escada e guarda-corpo quando necessário. Altura a ser definida. Com anotação de responsabilidade técnica. Transporte, montagem e desmontagem inclusos.</t>
  </si>
  <si>
    <t>Púlpito</t>
  </si>
  <si>
    <t xml:space="preserve">Púlpito produzido em madeira MDF ou em acrílico, com dimensões aproximadas de 1,15 de altura X 38 cm de profundidade x 55 cm de largura e suporte para microfone e água. </t>
  </si>
  <si>
    <t>ESTRUTURAS</t>
  </si>
  <si>
    <t xml:space="preserve">Deverá incluir os equipamentos necessários e a montagem e desmontagem das estruturas. Por ocasião da montagem e desmontagem de estandes, montagens de estruturas, instalações elétricas e demais itens técnicos que necessitem de responsabilização técnica de profissional legalmente habilitado, necessário obter a documentação necessária. </t>
  </si>
  <si>
    <t>Estrutura Box Truss</t>
  </si>
  <si>
    <t xml:space="preserve">Estrutura treliçada, confeccionada em alumínio ou aço carbono leve e de alta resistência. O tamanho será definido a partir das necessidades específicas de cada evento (Q15/Q30). Deverá incluir sapatas e pés para fixação, caso necessários. Ações de transporte, montagem e desmontagem previstos dentro do custo do unitário do metro linear/diária. </t>
  </si>
  <si>
    <t>m²/diária</t>
  </si>
  <si>
    <t>Estande Básico_x000D_</t>
  </si>
  <si>
    <t>Serviço de execução estande modular. Painel de TS dupla face 2,20A, com piso tablado; carpete de 4mm, fixado no piso ou tablado com fita dupla face ou similar; paredes de divisórias em material tipo octanorme; Iluminação tipo spot; tomadas de três pinos; arandelas a cada 3cm; testeira 50x1 em policarbonato. A montagem/desmontagem ocorrerá às custas da Contratada.</t>
  </si>
  <si>
    <t>Kit Bandeira</t>
  </si>
  <si>
    <t>Bandeiras Nacional e estadual de SP, 2 panos, com base em madeira maciça de alta resistência, revestida em laminado na Cor Mogno, acabamento com manopla cromada com 3 mastros em alumínio anodizado desmontável (2,30m com ponteira cromada)</t>
  </si>
  <si>
    <t>PAPELARIA E SERVIÇOS GRÁFICOS</t>
  </si>
  <si>
    <t>Quando houver necessidade de personalização, as artes serão fornecidas pelo CAU/SP. Os itens que apresentarem defeitos deverão ser substituídos imediatamente por outro em bom estado ou equivalente. Sujeito à aprovação previa.</t>
  </si>
  <si>
    <t>Banner</t>
  </si>
  <si>
    <t xml:space="preserve">Banner com impressão digital de alta resolução. O material deve ser de lona vinílica  fosca ou em tecido. O acabamento deve ser de bolsa com solda para bastão, ponteiras e cordão de nylon na cor branca. A medida será de 0,80 x 1,20 m. </t>
  </si>
  <si>
    <t xml:space="preserve">
Materiais em lona (fundos de palco, banners e faixas)</t>
  </si>
  <si>
    <t>Confecção de itens em lona, tais como faixas, painéis e fundos de palco, com arte a ser encaminhada pela Contratante. Os materiais em lona deverão ser impressos em  alta resolução (4/0 cores), com acabamento brilhante ou fosco, conforme indicação da Contratante. Previsão de acabamento com bolsa com solda para bastão de madeira, ponteiras e cordão de nylon na cor branca, bainha dupla com colocação de ilhoses, moldura com estrutura em metal ou outro acabamento destinado à fixação do item, compatível com o tamanho do elemento impresso e conforme indicação da Contratante. A instalação de banners e faixas e fundos de palco no local do evento, caso necessário, ocorrerá por conta da Contratada.</t>
  </si>
  <si>
    <t>m²</t>
  </si>
  <si>
    <t>Bloco de anotações</t>
  </si>
  <si>
    <t xml:space="preserve">Bloco de anotações no formato A6 (105x148mm), em Papel Offset 75gr, com pelo menos 50 folhas cada. A arte na capa será fornecida pelo CAU/SP, com impressão em 4 cores (4x4 cores). </t>
  </si>
  <si>
    <t>Caneta Esferográfica com Logomarca, de plástico, com escrita na cor azul, com clip, acionada por clique, comprimento aproximado de 13,3cm, com logomarca em policromia, com arte fornecida pelo CAU/SP.</t>
  </si>
  <si>
    <t>Sacola tipo ecobag com alça_x000D_</t>
  </si>
  <si>
    <t>Sacola retornável (tipo ecobag), confeccionada em algodão cru de espessura média, com alça, personalizada com aplicação do logotipo do evento e/ou do CAU-SP, em policromia, conforme identidade visual do evento,  com dimensões de 0,38x0,35cm. A arte será fornecida pelo CAU/SP.</t>
  </si>
  <si>
    <t>Placa de homenagem</t>
  </si>
  <si>
    <t>Formato 15 x 21, colocada em uma caixa de veludo azul e ou preta e embalada dentro de um saco na cor preta em de tecido de oxford</t>
  </si>
  <si>
    <t>Troféu</t>
  </si>
  <si>
    <t xml:space="preserve">Troféu 'padrão' personalizado confeccionado em acrílico cristal (1 cor), com dimensões aproximadas de 15 cm x 12cm (corpo) e 14 cm x8 cm (base). A personalização deverá ocorrer por meio de impressão digital UV colorida a ser realizada diretamente no acrílico (4x0). Arte será fornecida pela Contratante. </t>
  </si>
  <si>
    <t>Bandeiras CAU/SP</t>
  </si>
  <si>
    <t>Bandeiras de até 2 panos para confecção , de chão ou de mesa (incluso ponteira, roseta, mastro e base), de acordo com as especificações determinadas pelo CAU/SP</t>
  </si>
  <si>
    <t>Serviço de impressão de folder tamanho A5</t>
  </si>
  <si>
    <t xml:space="preserve">Serviço de impressão de folder tamanho A5, em papel couchê 150g fosco ou brilhante, com 1 dobra, com arte fornecida pelo CAU/SP, 4x4 cores. </t>
  </si>
  <si>
    <t>Serviço de impressão de encarte tamanho A5</t>
  </si>
  <si>
    <t xml:space="preserve">Serviço de impressão de encarte tamanho A5, em papel couchê 150g fosco ou brilhante, com arte fornecida pelo CAU/SP, 4x4 cores. </t>
  </si>
  <si>
    <t>Serviço de impressão de encarte tamanho A4</t>
  </si>
  <si>
    <t>Serviço de impressão de encarte tamanho A4, em papel couchê fosco ou brilhante, com arte fornecida pelo CAU/SP, 4x4 cores.</t>
  </si>
  <si>
    <t>RECURSOS HUMANOS</t>
  </si>
  <si>
    <t>Diária de 8 horas mais intervalo, com exceção os profissionais com horário definido na descrição dos serviços. Transporte, alimentação, uniformes, hospedagem, obrigações
trabalhistas, entre outras despesas são de responsabilidade da contratada. As funções não podem ser concomitantemente cumulativas.</t>
  </si>
  <si>
    <t>Intérprete de Libras</t>
  </si>
  <si>
    <t xml:space="preserve">Profissional capacitado para a realização de serviços de tradução/interpretação de Língua Brasileira de Sinais – LIBRAS (surdo-mudo), devendo traduzir e interpretar em Libras/Língua Portuguesa, textos, palestras, conferências, discursos, eventos similares, sinalizando com clareza e fidelidade o conteúdo da mensagem. O profissional deverá ser expressivo e conseguir contextualizar a mensagem ao passar da estrutura de uma língua para outra, sem perder a sua essência, viabilizando a comunicação entre usuários e não usuários de libras, mediando comunicação entre deficientes e ouvintes, respeitando rigorosamente o sigilo profissional. Deverá se apresentar com vestimenta preta. Tendo em vista o período total da diária, a contratada deverá disponibilizar, dentro do valor da diária, dupla de profissionais. </t>
  </si>
  <si>
    <t>Intérprete para tradução simultânea_x000D_</t>
  </si>
  <si>
    <t xml:space="preserve">Profissional capacitado para tradução simultânea, com experiência comprovada nos idiomas: português, inglês, espanhol e francês (o(s) idioma(s) necessário(s) será(ão) previamente infomado(s) pela Contratante). Deverá interpretar oralmente, de forma simultânea, através de equipamentos sonoros, de um idioma para outro, discursos, debates, textos e formas de comunicação eletrônica, respeitando o respectivo contexto e as características culturais das partes. Tendo em vista o período total da diária, a contratada deverá disponibilizar, dentro do valor da diária, dupla de profissionais. </t>
  </si>
  <si>
    <t>Mestre de Cerimônias</t>
  </si>
  <si>
    <t xml:space="preserve">O serviço deverá ser executado por profissional capacitado(a) e com experiência na atividade de mestre de cerimônias, boa postura, desenvoltura, adequada presença de palco, boa dicção, voz adequada à apresentação de cerimonial, articulação e interpretação de possíveis improvisos durante o evento. Deverá ter experiência no trato com autoridades. </t>
  </si>
  <si>
    <t>Recepcionista_x000D_</t>
  </si>
  <si>
    <t>Recepcionista, devidamente uniformizada e capacitada, com experiência em eventos, responsável em recepcionar pessoas,
realizar credenciamento, auxiliar com informações do evento e executar outras tarefas de mesma natureza que forem demandadas, conforme necessidade do evento.</t>
  </si>
  <si>
    <t>Brigadista de incêndio</t>
  </si>
  <si>
    <t>Deverá ter curso completo de formação de brigadista licenciado pelo Corpo de Bombeiros, e deverá estar apto a detectar riscos de incêndio ou qualquer outro acidente, bem como promover medidas de segurança no local do evento, e assumir o controle das situações de emergência até a chegada do Corpo de Bombeiros. O brigadista deve se apresentar devidamente uniformizado e com o kit de primeiros socorros.</t>
  </si>
  <si>
    <t>Organizador de Eventos para eventos de alta complexidade</t>
  </si>
  <si>
    <t xml:space="preserve">Profissional capacitado para gerenciar todos os serviços necessários para cada evento, como iluminação, técnica, infraestrutura, som, segurança, acomodação e alimentação, responsabilizando-se em nome da contratada. Executar demais atividades inerentes ao cargo e necessárias para o bom desempenho do trabalho, de acordo com a demanda estipulada. </t>
  </si>
  <si>
    <t>Segurança</t>
  </si>
  <si>
    <t xml:space="preserve">Disponibilização de profissional capacitado para realização de segurança desarmada, portador de Carteira Nacional de Vigilante dentro da validade e  trajando uniforme. Deverá percorrer a área sob sua responsabilidade, atentando-se para eventuais anormalidades; interferir, quando necessário, tomando as providências cabíveis; vigiar a entrada e saída das pessoas do local do evento, observando as atitudes que lhe pareçam suspeitas para tomar medidas necessárias à preservação; executar ronda diurna nas dependências do evento; atender os participantes, identificando-os e encaminhando-os aos setores procurados, bem como outras atividades pertinentes as funções. </t>
  </si>
  <si>
    <t>SERVIÇOS</t>
  </si>
  <si>
    <t>Os custos de transporte, logística, montagem, testes e desmontagem devem ser contemplados no valor final. Nos serviços relacionados a uso de dados pessoais, há manutenção de sigilo dos dados repassados, considerando as aplicações constantes na LGPD (Lei Geral de Proteção de Dados Pessoais). Nos serviços devem estar inclusos os equipamentos, insumos e profissionais necessários.</t>
  </si>
  <si>
    <t>Emergência e primeiros Socorros</t>
  </si>
  <si>
    <t>UTI móvel registrada no Corpo de Bombeiros composta por 1 Médico e 1 Motorista Socorrista (treinado em primeiros socorros). A ambulância deve ser equipada com materiais para atendimento emergencial e primeiros socorros e deve possuir as especificações de segurança e o certificado de vistoria expedido pela Vigilância Sanitária. Os serviços devem compreender assistência de pronto socorro móvel de urgências e emergências médicas, e eventuais deslocamentos até um centro hospitalar, quando necessário.</t>
  </si>
  <si>
    <t xml:space="preserve"> Serviço de Credenciamento</t>
  </si>
  <si>
    <t xml:space="preserve">Sistema que contemple a recepção dos dados dos participantes inscritos para determinado evento transferidos para um sistema de geração de etiquetas para crachás, identificados com código de barras ou QR Code. Deverá prever leitor de código de barras ou QR Code e disponibilização de relatórios diários de quantitativo e frequência de público para eventos de até 300 (trezentos) participantes/dia, contemplando impressoras térmicas com insumos e computadores necessários. </t>
  </si>
  <si>
    <t>Apresentação Artística</t>
  </si>
  <si>
    <t>Apresentação artística de até 2 (duas) horas de duração, contemplando equipe técnica, instrumentos musicais e outros equipamentos necessários para apresentação. O valor da diária deve acobertar despesas com deslocamento, hospedagem, alimentação etc. A escolha da atração ficará sujeita à prévio briefing e aprovação da Contratante. Incluindo-se pagamento de taxas, como ECAD e outros que se fizerem necessários.</t>
  </si>
  <si>
    <t>Diária (2h)*</t>
  </si>
  <si>
    <t xml:space="preserve">SOM E IMAGEM </t>
  </si>
  <si>
    <t xml:space="preserve">Os custos de transporte, logística, diárias de montagem, testes e desmontagem devem ser contemplados no valor final. O uso de equipamentos equivalentes deve ser aprovado previamente. Todos os direitos autorais do registro fotográfico serão de propriedade do CAU/SP, podendo o mesmo utilizar quando e como julgar necessário todo o acervo de fotos, conforme preceitua a Lei nº 9.610/98. </t>
  </si>
  <si>
    <t>Sonorização com gravação tipo 1</t>
  </si>
  <si>
    <t>Serviço de sonorização com gravação, incluindo: 01 Mesa de som digital 12 Canais Yamaha, 02 Caixas ativas de 1000 watts com tripé de apoio; 01 Bancada para apoio dos equipamentos – House Mix; Cabos e conexões; 01 Notebook (core I3), 01 Mouse remoto sem fio, cabos e conexões. Incluso 02 Técnicos em período integral do evento. Entrega de arquivo, em formato MP3, da gravação completa do áudio ao final do evento.</t>
  </si>
  <si>
    <t>Sonorização com gravação tipo 2</t>
  </si>
  <si>
    <t>Serviço de sonorização com gravação, incluindo: 01 Mesa de som digital 48 Canais Yamaha, 04 Caixas ativas de 1000 watts com tripé de apoio; 01 Bancada para apoio dos equipamentos – House Mix; Switcher kramer; 6 Medusas; Cabos e conexões; 01 Notebook (core I3), 01 Mouse remoto sem fio, cabos e conexões. Incluso 02 Técnicos em período integral do evento. Entrega de arquivo, em formato MP3, da gravação completa do áudio ao final do evento.</t>
  </si>
  <si>
    <t xml:space="preserve"> Microfones gooseneck com fio</t>
  </si>
  <si>
    <t xml:space="preserve"> Microfone do tipo Gooseneck, com fio, com comprimento de haste flexível de acordo com a necessidade do evento. Incluso os equipamentos necessários. Os itens deverão ser testados.</t>
  </si>
  <si>
    <t>Microfone sem fio digital</t>
  </si>
  <si>
    <t>Microfone sem fio profissional, com pedestal de mesa ou de chão, quando necessário, e homologado pela ANATEL, com todos os  equipamentos eletrônicos e baterias (inclusive reserva) para o seu devido funcionamento. Incluso pedestal, quando necessário. Os itens deverão ser testados.</t>
  </si>
  <si>
    <t>Serviço de registro fotográfico digital</t>
  </si>
  <si>
    <t xml:space="preserve">Serviço profissional destinado à realização de cobertura fotográfica completa de eventos. Deve incluir 01 Fotógrafo com experiência em período integral do evento, com  equipamentos digitais profissionais próprios. As fotos devem ser disponibilizadas ao contratante no mesmo dia, via transferência digital ou mídia física. A entrega final do material em alta resolução (mínimo de 300dpi) deverá ser feita em até 3 (três) dias corridos, contados do final do evento. Os arquivos poderão ser encaminhados por meio de mídias físicas (DVD, pendrive) ou disponibilizados em diretório online (nuvem) ao término do evento, em formato final para publicação online. </t>
  </si>
  <si>
    <t xml:space="preserve">Filmagem do evento em alta definição 1 </t>
  </si>
  <si>
    <t>Filmagem do evento em alta definição com captação com 02 câmeras Full HD e equipe com cinegrafistas, 01 editor e mesa de edição). A filmagem completa (editada ao vivo) deverá ser entregue em arquivo de vídeo em alta definição, no 1º dia útil seguinte ao final do evento.</t>
  </si>
  <si>
    <t>Filmagem do evento em alta definição 2</t>
  </si>
  <si>
    <t xml:space="preserve">Filmagem do evento em alta definição (captação com 04 câmeras Full HD e equipe com cinegrafistas, 01 editor e mesa de edição) com microfone de captação de áudio do ambiente e para entrevistas, com tomadas externas, palestras na íntegra, com edição (montagens, inserção de artes fornecidas, cortes, legendas, etc.). A filmagem completa (editada ao vivo) deverá ser entregue em mídia física (DVD, pendrive) ou disponibilizados em diretório online (nuvem) em arquivo de vídeo em alta definição no 1º dia útil seguinte ao final do evento. Quando solicitado, deverá ser entregue a filmagem completa com legendas/transcrição em português. Neste caso, o prazo para entrega é de 7 dias úteis. </t>
  </si>
  <si>
    <t>Filmagem do evento em alta definição 3</t>
  </si>
  <si>
    <t xml:space="preserve">Filmagem do evento em alta definição com 01 câmera Full HD e 01 cinegrafista. </t>
  </si>
  <si>
    <t>Serviço de Transcrição de Áudio</t>
  </si>
  <si>
    <t>Transcrição de áudio em texto formatado segundo as normas da ABNT, devidamente revisado. Deverá ser entregue em meio digital em formato de arquivo editável, devidamente identificado com nome do evento, local e data. O material base para a degravação serão as mídias provenientes das gravações de áudio ou das gravações de vídeo do evento.</t>
  </si>
  <si>
    <t>Hora</t>
  </si>
  <si>
    <t>Sistema para transmissão de eventos ao vivo</t>
  </si>
  <si>
    <t>Sistema para transmissão de eventos ao vivo com tecnologia para transmissão de pelo menos 2 câmeras simultâneas na tela (recurso Picture In Picture - PIP), com servidor e todos os equipamentos necessários, com 01 Técnico em período integral do evento.</t>
  </si>
  <si>
    <t>TRANSPORTE</t>
  </si>
  <si>
    <t>Devem contemplar seguro de cobertura integral, incluindo danos a terceiros</t>
  </si>
  <si>
    <t>Micro-ônibus executivo</t>
  </si>
  <si>
    <t>Veículo automotor do tipo 'micro-ônibus' com condutor devidamente habilitado, disponível na cidade do Estado de São Paulo indicada pela Contratante e atendendo a todas as regulamentações legais atinentes à segurança do veículo e atividade de transporte de passageiros. Especificações mínimas: capacidade mínima de 22 (vinte e dois) lugares, ar condicionado higienizado, cinto de segurança para todos os passageiros e motorista, janelas de emergência, freios ABS, em perfeito estado de conservação e, com no máximo, 5 (cinco) anos de fabricação. Incluindo o combustível, pedágios, seguro total e outros encargos necessários à execução dos serviços, assistência técnica de 24hs, manutenção, licenciamentos, reparos, substituição do veículo em caso de qualquer ocorrência, por conta da Contratada</t>
  </si>
  <si>
    <t>Van executiva</t>
  </si>
  <si>
    <t xml:space="preserve">Veículo automotor do tipo 'van executiva' com condutor devidamente habilitado, disponível na cidade do Estado de São Paulo indicada pela Contratante e atendendo a todas as regulamentações legais atinentes à segurança do veículo e atividade de transporte de passageiros. Especificações mínimas: capacidade mínima de 15 (quinze) lugares (podendo ser solicitada com adaptação para passageiros com necessidades especiais), ar condicionado higienizado, cinto de segurança para todos os passageiros e motorista, em perfeito estado de conservação e, com no máximo, 5 (cinco) anos de fabricação. Incluindo o combustível, pedágios, seguro total e outros encargos necessários à execução dos serviços,  manutenção, licenciamentos, reparos, substituição do veículo em caso de qualquer ocorrência, por conta da Contratada. </t>
  </si>
  <si>
    <t>Carro executivo</t>
  </si>
  <si>
    <t xml:space="preserve">Veículo executivo tipo SEDAN, com motorista habilitado de acordo com a categoria pertinente à condução do veículo, com aparelho celular, com cinto de segurança para todos os passageiros e motorista, em perfeito estado de conservação.  Incluso seguro total e outros encargos necessários à execução dos serviços,  manutenção, licenciamentos, reparos, substituição do veículo em caso de qualquer ocorrência, por conta da Contratada. </t>
  </si>
  <si>
    <t>Taxas Administratrivas</t>
  </si>
  <si>
    <t>Percentual</t>
  </si>
  <si>
    <t>VALOR GLOBAL</t>
  </si>
  <si>
    <t>GRUPO ÚNICO: Prestação do serviço de organização e realização de eventos, compreendendo o planejamento, a organização e a execução de eventos</t>
  </si>
  <si>
    <t>Coquetel</t>
  </si>
  <si>
    <t xml:space="preserve">Auditório com capacidade para até 100 pessoas, contemplando mobiliário (como mesas, cadeiras, pranchões com toalhas), acessibilidade e demais estruturas necessárias para realização de eventos. Auditório com capacidade para até 500 pessoas, contemplando mobiliário (como mesas, cadeiras, pranchões com toalhas), acessibilidade e demais estruturas necessárias para realização de eventos. O espaço deve atender à demanda da Contratante. Localização: na cidade de São Paulo e, excepcionalmente, nas cidades (ou próximo) de Campinas, Ribeirão Preto, São Jose do Rio Preto, Santos, Santo André, Presidente Prudente, Bauru, São José dos Campos, Mogi das Cruzes e Sorocaba </t>
  </si>
  <si>
    <t xml:space="preserve">Auditório com capacidade para até 500 pessoas, contemplando mobiliário (como mesas, cadeiras, pranchões com toalhas), acessibilidade e demais estruturas necessárias para realização de eventos. Auditório com capacidade para até 500 pessoas, contemplando mobiliário (como mesas, cadeiras, pranchões com toalhas), acessibilidade e demais estruturas necessárias para realização de eventos. O espaço deve atender à demanda da Contratante. Localização: na cidade de São Paulo e, excepcionalmente, nas cidades (ou próximo) de Campinas, Ribeirão Preto, São Jose do Rio Preto, Santos, Santo André, Presidente Prudente, Bauru, São José dos Campos, Mogi das Cruzes e Sorocaba </t>
  </si>
  <si>
    <t>Espaço multiuso para realização de eventos ou reuniões, com ou sem mobiliário, a depender da necessidade e demanda da Contratante, com tamanho entre 100m² e 250m². O espaço deve atender à demanda da Contratante. Localização:na cidade de São Paulo e, excepcionalmente, nas cidades (ou próximo) de Campinas, Ribeirão Preto, São Jose do Rio Preto, Santos, Santo André, Presidente Prudente, Bauru, São José dos Campos, Mogi das Cruzes e Sorocaba</t>
  </si>
  <si>
    <t xml:space="preserve">Sala de reuniões com capacidade para até 100 pessoas em formato escolar ou espinha de peixe, contemplando mobiliário  (cadeiras, mesas, pranchões com toalhas,  mesas laterais de apoio para cerca de 30 pessoas). ar condicionado, extintores, pontos de eletricidade e de rede, em condições adequadas para a instalação de equipamentos de áudio, vídeo, mobiliário, acessibilidade e demais estruturas necessárias para realização de eventos. O espaço deve atender à demanda da Contratante. Tamanho do espaço entre 200m² e 250m²  Localização: na cidade de São Paulo e, excepcionalmente, nas cidades (ou próximo) de Campinas, Ribeirão Preto, São Jose do Rio Preto, Santos, Santo André, Presidente Prudente, Bauru, São José dos Campos, Mogi das Cruzes e Sorocaba. </t>
  </si>
  <si>
    <t>Sala de reuniões com capacidade para até 50 pessoas em formato escolar ou espinha de peixe, contemplando mobiliário (mesas, cadeiras, pranchões com toalhas), ar condicionado, extintores, pontos de eletricidade e de rede, em condições adequadas para a instalação de equipamentos de áudio, vídeo, mobiliário, acessibilidade e demais estruturas necessárias para realização de eventos. O espaço deve atender à demanda da Contratante. Localização: na cidade de São Paulo e, excepcionalmente, nas cidades (ou próximo) de Campinas, Ribeirão Preto, São Jose do Rio Preto, Santos, Santo André, Presidente Prudente, Bauru, São José dos Campos, Mogi das Cruzes e Sorocaba</t>
  </si>
  <si>
    <r>
      <t xml:space="preserve">Percentual máximo de 5% estabelecido para qualquer item desta categoria com a finalidade de cobrir gastos com taxas administrativas do mercado de eventos. Ex: ECAD, SBAT, ocupação, exclusividade de fornecedores, serviços de liberação em órgãos públicos e privados (áreas públicas, energia elétrica, hidráulica), vistorias, limpeza, montagens de estruturas em feiras e estandes. </t>
    </r>
    <r>
      <rPr>
        <b/>
        <u/>
        <sz val="9"/>
        <color theme="1"/>
        <rFont val="Calibri"/>
        <family val="2"/>
        <scheme val="minor"/>
      </rPr>
      <t>Trata-se de porcentagem fixa de 5%, que não aceita lance ou oferta. O valor total é calculado pela soma dos valores ofertados na categoria LOCAÇÃO DE ESPAÇOS</t>
    </r>
    <r>
      <rPr>
        <b/>
        <sz val="9"/>
        <color theme="1"/>
        <rFont val="Calibri"/>
        <family val="2"/>
        <scheme val="minor"/>
      </rPr>
      <t>.</t>
    </r>
  </si>
  <si>
    <t>Diária (8h)* , referente à 1 unidade </t>
  </si>
  <si>
    <t>Diária (8h)* referente à 1 unidade </t>
  </si>
  <si>
    <t xml:space="preserve">Impressora a laser, colorida, de alta capacidade e velocidade. Papel incluso com fornecimento dos suprimentos necessários para, em média, 120 impressões. Possibilidade de impressão frente-verso. Deverão ser realizados procedimentos de instalação, manutenção e reposição, se necessário. </t>
  </si>
  <si>
    <t>Percentual máximo de 3% estabelecido para qualquer item desta categoria com a finalidade de cobrir gastos com taxas administrativas do mercado de eventos. Ex: ECAD, SBAT, ocupação, exclusividade de fornecedores, serviços de liberação em órgãos públicos e privados (áreas públicas, energia elétrica, hidráulica), vistorias, limpeza, montagens de estruturas em feiras e estandes. Trata-se de porcentagem fixa de 3%, que não aceita lance. O valor total é calculado pela soma dos valores ofertados na categoria ESTRUTURAS</t>
  </si>
  <si>
    <t xml:space="preserve">Caneta esferográfica com personalização do evento </t>
  </si>
  <si>
    <t xml:space="preserve">Serviço com fornecimento de água mineral, em garrafão de 20 litros, com opção de água natural e refrigerada/gelada, com instalação de todos os equipamentos necessários para o serviço, com manutenção e reposição de galões e copos em material biodegradável, em todo o período do evento. Deve incluir fornecimento de copos descartáveis, lixeira e porta copo ou mobiliário de apoio. </t>
  </si>
  <si>
    <t>Serviço com fornecimento de água quente, em garrafa térmica de 2 litros, com, no mínimo, 5 opções de chá em sachê, com reposição contínua por até 8 horas de evento. Incluso xícaras em louça ou descartáveis, conforme orientação do CAU/SP ou item específico, com fornecimento de açúcar refinado e adoçante em sachês, guardanapo, mexedores, lixeira e  mobiliário de apoio quando for o caso.</t>
  </si>
  <si>
    <t>Serviço com fornecimento de café com qualidade de categoria superior (ABIC) em garrafa térmica de 2 litros, com reposição contínua por até 8 horas de evento. Incluso xícaras em louça ou descartáveis, conforme orientação do CAU/SP ou item específico, com fornecimento de açúcar refinado e adoçante em sachês, guardanapo, mexedores, lixeira e  mobiliário de apoio quando for o caso.</t>
  </si>
  <si>
    <t>Serviço com fornecimento de leite integral quente, em garrafa térmica de 1 litro, com reposição contínua por até 8 horas de evento. Incluso xícaras em louça ou descartáveis, conforme orientação do CAU/SP ou item específico, com fornecimento de açúcar refinado e adoçante em sachês, guardanapo, mexedores, lixeira e  mobiliário de apoio quando for o caso.</t>
  </si>
  <si>
    <r>
      <t xml:space="preserve">Despesas com montagem, desmontagem, transporte, deverão ser considerados nos valores. A contratada deverá providenciar junto aos órgãos competentes licenças, impostos entre outros e seguir normas de sustentabilidade para a realização do evento. Trata-se de serviço de locação dos equipamentos e materiais de apoio.  
</t>
    </r>
    <r>
      <rPr>
        <b/>
        <sz val="9"/>
        <color theme="1"/>
        <rFont val="Calibri"/>
        <family val="2"/>
        <scheme val="minor"/>
      </rPr>
      <t>A diária se refere à 1 (uma) unidade do produto</t>
    </r>
  </si>
  <si>
    <t>Diária (8h)* </t>
  </si>
  <si>
    <r>
      <t xml:space="preserve">Prever diárias de montagem e desmontagem, aplicações, logística, voltagens adequadas às instalações, e substituição de itens que não estiverem em bom estado. Sujeito à aprovação da contratante.  </t>
    </r>
    <r>
      <rPr>
        <b/>
        <sz val="9"/>
        <color theme="1"/>
        <rFont val="Calibri"/>
        <family val="2"/>
        <scheme val="minor"/>
      </rPr>
      <t>A diária se refere à 1 (uma) unidade do produto</t>
    </r>
  </si>
  <si>
    <t>Cadeira estofada para congressos_x000D_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</si>
</sst>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10" x14ac:knownFonts="1">
    <font>
      <sz val="11"/>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b/>
      <sz val="9"/>
      <color rgb="FF000000"/>
      <name val="Calibri"/>
      <family val="2"/>
      <scheme val="minor"/>
    </font>
    <font>
      <sz val="9"/>
      <color rgb="FFFF0000"/>
      <name val="Calibri"/>
      <family val="2"/>
      <scheme val="minor"/>
    </font>
    <font>
      <sz val="11"/>
      <color rgb="FF000000"/>
      <name val="Calibri"/>
      <family val="2"/>
      <scheme val="minor"/>
    </font>
    <font>
      <b/>
      <sz val="12"/>
      <color theme="1"/>
      <name val="Calibri"/>
      <family val="2"/>
      <scheme val="minor"/>
    </font>
    <font>
      <b/>
      <u/>
      <sz val="9"/>
      <color theme="1"/>
      <name val="Calibri"/>
      <family val="2"/>
      <scheme val="minor"/>
    </font>
  </fonts>
  <fills count="9">
    <fill>
      <patternFill patternType="none"/>
    </fill>
    <fill>
      <patternFill patternType="gray125"/>
    </fill>
    <fill>
      <patternFill patternType="solid">
        <fgColor theme="4"/>
        <bgColor indexed="64"/>
      </patternFill>
    </fill>
    <fill>
      <patternFill patternType="solid">
        <fgColor theme="9"/>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9" tint="0.79998168889431442"/>
        <bgColor indexed="64"/>
      </patternFill>
    </fill>
    <fill>
      <patternFill patternType="solid">
        <fgColor theme="8" tint="0.79998168889431442"/>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diagonal/>
    </border>
  </borders>
  <cellStyleXfs count="1">
    <xf numFmtId="0" fontId="0" fillId="0" borderId="0"/>
  </cellStyleXfs>
  <cellXfs count="70">
    <xf numFmtId="0" fontId="0" fillId="0" borderId="0" xfId="0"/>
    <xf numFmtId="0" fontId="1" fillId="2" borderId="1" xfId="0" applyFont="1" applyFill="1" applyBorder="1" applyAlignment="1">
      <alignment vertical="center"/>
    </xf>
    <xf numFmtId="0" fontId="1" fillId="2" borderId="1" xfId="0" applyFont="1" applyFill="1" applyBorder="1" applyAlignment="1">
      <alignment vertical="center" wrapText="1"/>
    </xf>
    <xf numFmtId="164"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vertical="center" wrapText="1"/>
    </xf>
    <xf numFmtId="164" fontId="2" fillId="3" borderId="1" xfId="0" applyNumberFormat="1" applyFont="1" applyFill="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2" fillId="0" borderId="1" xfId="0" applyFont="1" applyBorder="1" applyAlignment="1">
      <alignment horizontal="center" vertical="center"/>
    </xf>
    <xf numFmtId="164" fontId="3" fillId="5" borderId="1" xfId="0" applyNumberFormat="1" applyFont="1" applyFill="1" applyBorder="1" applyAlignment="1">
      <alignment horizontal="center" vertical="center" wrapText="1"/>
    </xf>
    <xf numFmtId="164" fontId="3" fillId="6" borderId="1" xfId="0" applyNumberFormat="1" applyFont="1" applyFill="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5" fillId="0" borderId="1" xfId="0" applyFont="1" applyBorder="1" applyAlignment="1">
      <alignment horizontal="center" vertical="center"/>
    </xf>
    <xf numFmtId="2" fontId="2" fillId="3" borderId="1" xfId="0" applyNumberFormat="1" applyFont="1" applyFill="1" applyBorder="1" applyAlignment="1">
      <alignment horizontal="center" vertical="center" wrapText="1"/>
    </xf>
    <xf numFmtId="0" fontId="3" fillId="3" borderId="1" xfId="0" applyFont="1" applyFill="1" applyBorder="1" applyAlignment="1">
      <alignment vertical="center"/>
    </xf>
    <xf numFmtId="164" fontId="3" fillId="3" borderId="1" xfId="0" applyNumberFormat="1" applyFont="1" applyFill="1" applyBorder="1" applyAlignment="1">
      <alignment horizontal="center" vertical="center" wrapText="1"/>
    </xf>
    <xf numFmtId="164" fontId="3" fillId="3" borderId="1" xfId="0" applyNumberFormat="1" applyFont="1" applyFill="1" applyBorder="1" applyAlignment="1">
      <alignment vertical="center"/>
    </xf>
    <xf numFmtId="0" fontId="3" fillId="0" borderId="5" xfId="0" applyFont="1" applyBorder="1" applyAlignment="1">
      <alignment vertical="center"/>
    </xf>
    <xf numFmtId="0" fontId="3" fillId="0" borderId="5" xfId="0" applyFont="1" applyBorder="1" applyAlignment="1">
      <alignment vertical="center" wrapText="1"/>
    </xf>
    <xf numFmtId="0" fontId="4" fillId="0" borderId="1" xfId="0" applyFont="1" applyBorder="1" applyAlignment="1">
      <alignment horizontal="left" vertical="center" wrapText="1"/>
    </xf>
    <xf numFmtId="164" fontId="0" fillId="0" borderId="0" xfId="0" applyNumberFormat="1"/>
    <xf numFmtId="164" fontId="7" fillId="0" borderId="0" xfId="0" applyNumberFormat="1" applyFont="1"/>
    <xf numFmtId="0" fontId="7" fillId="0" borderId="0" xfId="0" applyFont="1"/>
    <xf numFmtId="0" fontId="0" fillId="0" borderId="1" xfId="0" applyBorder="1" applyAlignment="1">
      <alignment vertical="center"/>
    </xf>
    <xf numFmtId="0" fontId="0" fillId="0" borderId="1" xfId="0" applyBorder="1" applyAlignment="1">
      <alignment horizontal="center" vertical="center"/>
    </xf>
    <xf numFmtId="164" fontId="0" fillId="0" borderId="1" xfId="0" applyNumberFormat="1" applyBorder="1" applyAlignment="1">
      <alignment vertical="center"/>
    </xf>
    <xf numFmtId="164" fontId="0" fillId="0" borderId="1" xfId="0" applyNumberFormat="1" applyFill="1" applyBorder="1" applyAlignment="1">
      <alignment horizontal="center" vertical="center"/>
    </xf>
    <xf numFmtId="0" fontId="2" fillId="0" borderId="1" xfId="0" applyFont="1" applyBorder="1" applyAlignment="1">
      <alignment vertical="center" wrapText="1"/>
    </xf>
    <xf numFmtId="0" fontId="5" fillId="0" borderId="1" xfId="0" applyFont="1" applyBorder="1" applyAlignment="1">
      <alignment vertical="center" wrapText="1"/>
    </xf>
    <xf numFmtId="9" fontId="2" fillId="0" borderId="1" xfId="0" applyNumberFormat="1" applyFont="1" applyBorder="1" applyAlignment="1">
      <alignment vertical="center"/>
    </xf>
    <xf numFmtId="10" fontId="2" fillId="5" borderId="1" xfId="0" applyNumberFormat="1" applyFont="1" applyFill="1" applyBorder="1" applyAlignment="1">
      <alignment horizontal="center" vertical="center" wrapText="1"/>
    </xf>
    <xf numFmtId="164" fontId="2" fillId="6" borderId="1" xfId="0" applyNumberFormat="1" applyFont="1" applyFill="1" applyBorder="1" applyAlignment="1">
      <alignment vertical="center"/>
    </xf>
    <xf numFmtId="0" fontId="2" fillId="0" borderId="4" xfId="0" applyFont="1" applyBorder="1" applyAlignment="1">
      <alignment vertical="center" wrapText="1"/>
    </xf>
    <xf numFmtId="0" fontId="2" fillId="0" borderId="1" xfId="0" applyFont="1" applyBorder="1" applyAlignment="1">
      <alignment vertical="center"/>
    </xf>
    <xf numFmtId="10" fontId="2" fillId="0" borderId="1" xfId="0" applyNumberFormat="1" applyFont="1" applyBorder="1" applyAlignment="1">
      <alignment horizontal="center" vertical="center" wrapText="1"/>
    </xf>
    <xf numFmtId="164" fontId="0" fillId="0" borderId="0" xfId="0" applyNumberFormat="1" applyFill="1"/>
    <xf numFmtId="0" fontId="0" fillId="0" borderId="0" xfId="0" applyFill="1"/>
    <xf numFmtId="0" fontId="0" fillId="0" borderId="1" xfId="0"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4" xfId="0" applyFont="1" applyBorder="1" applyAlignment="1">
      <alignment vertical="center"/>
    </xf>
    <xf numFmtId="0" fontId="4" fillId="0" borderId="11" xfId="0" applyFont="1" applyBorder="1" applyAlignment="1">
      <alignment wrapText="1"/>
    </xf>
    <xf numFmtId="0" fontId="4" fillId="0" borderId="11" xfId="0" applyFont="1" applyBorder="1"/>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164" fontId="3" fillId="6" borderId="2" xfId="0" applyNumberFormat="1" applyFont="1" applyFill="1" applyBorder="1" applyAlignment="1">
      <alignment horizontal="center" vertical="center"/>
    </xf>
    <xf numFmtId="164" fontId="3" fillId="6" borderId="4" xfId="0" applyNumberFormat="1" applyFont="1" applyFill="1" applyBorder="1" applyAlignment="1">
      <alignment horizontal="center" vertical="center"/>
    </xf>
    <xf numFmtId="0" fontId="8"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tabSelected="1" workbookViewId="0">
      <pane ySplit="2" topLeftCell="A96" activePane="bottomLeft" state="frozen"/>
      <selection pane="bottomLeft" activeCell="A102" sqref="A102"/>
    </sheetView>
  </sheetViews>
  <sheetFormatPr defaultRowHeight="14.4" x14ac:dyDescent="0.3"/>
  <cols>
    <col min="1" max="1" width="3.5546875" style="24" customWidth="1"/>
    <col min="2" max="2" width="17.21875" style="24" customWidth="1"/>
    <col min="3" max="3" width="82" style="24" customWidth="1"/>
    <col min="4" max="4" width="15.5546875" style="38" customWidth="1"/>
    <col min="5" max="5" width="8.5546875" style="25" customWidth="1"/>
    <col min="6" max="6" width="10.5546875" style="27" customWidth="1"/>
    <col min="7" max="7" width="14.44140625" style="26" customWidth="1"/>
    <col min="8" max="8" width="32.109375" style="21" customWidth="1"/>
  </cols>
  <sheetData>
    <row r="1" spans="1:8" ht="32.4" customHeight="1" x14ac:dyDescent="0.3">
      <c r="A1" s="49" t="s">
        <v>173</v>
      </c>
      <c r="B1" s="50"/>
      <c r="C1" s="50"/>
      <c r="D1" s="50"/>
      <c r="E1" s="50"/>
      <c r="F1" s="50"/>
      <c r="G1" s="51"/>
    </row>
    <row r="2" spans="1:8" ht="67.8" customHeight="1" x14ac:dyDescent="0.3">
      <c r="A2" s="1" t="s">
        <v>0</v>
      </c>
      <c r="B2" s="1" t="s">
        <v>1</v>
      </c>
      <c r="C2" s="1" t="s">
        <v>2</v>
      </c>
      <c r="D2" s="2" t="s">
        <v>3</v>
      </c>
      <c r="E2" s="2" t="s">
        <v>4</v>
      </c>
      <c r="F2" s="3" t="s">
        <v>5</v>
      </c>
      <c r="G2" s="4" t="s">
        <v>6</v>
      </c>
    </row>
    <row r="3" spans="1:8" ht="14.4" customHeight="1" x14ac:dyDescent="0.3">
      <c r="A3" s="56" t="s">
        <v>7</v>
      </c>
      <c r="B3" s="57"/>
      <c r="C3" s="57"/>
      <c r="D3" s="57"/>
      <c r="E3" s="57"/>
      <c r="F3" s="57"/>
      <c r="G3" s="58"/>
    </row>
    <row r="4" spans="1:8" ht="60" customHeight="1" x14ac:dyDescent="0.3">
      <c r="A4" s="65" t="s">
        <v>8</v>
      </c>
      <c r="B4" s="66"/>
      <c r="C4" s="66"/>
      <c r="D4" s="66"/>
      <c r="E4" s="66"/>
      <c r="F4" s="66"/>
      <c r="G4" s="67"/>
    </row>
    <row r="5" spans="1:8" ht="48" x14ac:dyDescent="0.3">
      <c r="A5" s="6">
        <v>1</v>
      </c>
      <c r="B5" s="7" t="s">
        <v>9</v>
      </c>
      <c r="C5" s="7" t="s">
        <v>186</v>
      </c>
      <c r="D5" s="7" t="s">
        <v>10</v>
      </c>
      <c r="E5" s="8">
        <v>73</v>
      </c>
      <c r="F5" s="9"/>
      <c r="G5" s="10">
        <f>F5*E5</f>
        <v>0</v>
      </c>
    </row>
    <row r="6" spans="1:8" ht="36" x14ac:dyDescent="0.3">
      <c r="A6" s="6">
        <f>A5+1</f>
        <v>2</v>
      </c>
      <c r="B6" s="7" t="s">
        <v>11</v>
      </c>
      <c r="C6" s="7" t="s">
        <v>12</v>
      </c>
      <c r="D6" s="7" t="s">
        <v>10</v>
      </c>
      <c r="E6" s="8">
        <v>1544</v>
      </c>
      <c r="F6" s="9"/>
      <c r="G6" s="10">
        <f t="shared" ref="G6:G14" si="0">F6*E6</f>
        <v>0</v>
      </c>
    </row>
    <row r="7" spans="1:8" ht="48" x14ac:dyDescent="0.3">
      <c r="A7" s="6">
        <f>A6+1</f>
        <v>3</v>
      </c>
      <c r="B7" s="7" t="s">
        <v>13</v>
      </c>
      <c r="C7" s="7" t="s">
        <v>187</v>
      </c>
      <c r="D7" s="7" t="s">
        <v>10</v>
      </c>
      <c r="E7" s="8">
        <v>156</v>
      </c>
      <c r="F7" s="9"/>
      <c r="G7" s="10">
        <f t="shared" si="0"/>
        <v>0</v>
      </c>
    </row>
    <row r="8" spans="1:8" ht="48" x14ac:dyDescent="0.3">
      <c r="A8" s="6">
        <f>A7+1</f>
        <v>4</v>
      </c>
      <c r="B8" s="7" t="s">
        <v>14</v>
      </c>
      <c r="C8" s="7" t="s">
        <v>188</v>
      </c>
      <c r="D8" s="7" t="s">
        <v>10</v>
      </c>
      <c r="E8" s="8">
        <v>288</v>
      </c>
      <c r="F8" s="9"/>
      <c r="G8" s="10">
        <f t="shared" si="0"/>
        <v>0</v>
      </c>
    </row>
    <row r="9" spans="1:8" ht="48" x14ac:dyDescent="0.3">
      <c r="A9" s="6">
        <v>5</v>
      </c>
      <c r="B9" s="7" t="s">
        <v>15</v>
      </c>
      <c r="C9" s="7" t="s">
        <v>189</v>
      </c>
      <c r="D9" s="7" t="s">
        <v>10</v>
      </c>
      <c r="E9" s="8">
        <v>84</v>
      </c>
      <c r="F9" s="9"/>
      <c r="G9" s="10">
        <f t="shared" si="0"/>
        <v>0</v>
      </c>
    </row>
    <row r="10" spans="1:8" ht="96" x14ac:dyDescent="0.3">
      <c r="A10" s="6">
        <v>6</v>
      </c>
      <c r="B10" s="11" t="s">
        <v>16</v>
      </c>
      <c r="C10" s="11" t="s">
        <v>17</v>
      </c>
      <c r="D10" s="11" t="s">
        <v>18</v>
      </c>
      <c r="E10" s="8">
        <v>2000</v>
      </c>
      <c r="F10" s="9"/>
      <c r="G10" s="10">
        <f t="shared" si="0"/>
        <v>0</v>
      </c>
    </row>
    <row r="11" spans="1:8" ht="60" x14ac:dyDescent="0.3">
      <c r="A11" s="6">
        <v>7</v>
      </c>
      <c r="B11" s="7" t="s">
        <v>19</v>
      </c>
      <c r="C11" s="11" t="s">
        <v>20</v>
      </c>
      <c r="D11" s="11" t="s">
        <v>18</v>
      </c>
      <c r="E11" s="8">
        <v>1600</v>
      </c>
      <c r="F11" s="9"/>
      <c r="G11" s="10">
        <f t="shared" si="0"/>
        <v>0</v>
      </c>
    </row>
    <row r="12" spans="1:8" ht="108" x14ac:dyDescent="0.3">
      <c r="A12" s="6">
        <v>8</v>
      </c>
      <c r="B12" s="7" t="s">
        <v>174</v>
      </c>
      <c r="C12" s="11" t="s">
        <v>21</v>
      </c>
      <c r="D12" s="11" t="s">
        <v>18</v>
      </c>
      <c r="E12" s="8">
        <v>600</v>
      </c>
      <c r="F12" s="9"/>
      <c r="G12" s="10">
        <f t="shared" si="0"/>
        <v>0</v>
      </c>
    </row>
    <row r="13" spans="1:8" ht="48" x14ac:dyDescent="0.3">
      <c r="A13" s="6">
        <v>9</v>
      </c>
      <c r="B13" s="7" t="s">
        <v>22</v>
      </c>
      <c r="C13" s="7" t="s">
        <v>23</v>
      </c>
      <c r="D13" s="7" t="s">
        <v>10</v>
      </c>
      <c r="E13" s="8">
        <v>1440</v>
      </c>
      <c r="F13" s="9"/>
      <c r="G13" s="10">
        <f t="shared" si="0"/>
        <v>0</v>
      </c>
    </row>
    <row r="14" spans="1:8" s="23" customFormat="1" ht="36" x14ac:dyDescent="0.3">
      <c r="A14" s="12">
        <v>10</v>
      </c>
      <c r="B14" s="11" t="s">
        <v>24</v>
      </c>
      <c r="C14" s="11" t="s">
        <v>25</v>
      </c>
      <c r="D14" s="11" t="s">
        <v>18</v>
      </c>
      <c r="E14" s="13">
        <v>360</v>
      </c>
      <c r="F14" s="9"/>
      <c r="G14" s="10">
        <f t="shared" si="0"/>
        <v>0</v>
      </c>
      <c r="H14" s="22"/>
    </row>
    <row r="15" spans="1:8" x14ac:dyDescent="0.3">
      <c r="A15" s="55" t="s">
        <v>26</v>
      </c>
      <c r="B15" s="55"/>
      <c r="C15" s="55"/>
      <c r="D15" s="55"/>
      <c r="E15" s="14"/>
      <c r="F15" s="5"/>
      <c r="G15" s="5"/>
    </row>
    <row r="16" spans="1:8" ht="66.75" customHeight="1" x14ac:dyDescent="0.3">
      <c r="A16" s="52" t="s">
        <v>27</v>
      </c>
      <c r="B16" s="53"/>
      <c r="C16" s="53"/>
      <c r="D16" s="53"/>
      <c r="E16" s="53"/>
      <c r="F16" s="53"/>
      <c r="G16" s="54"/>
    </row>
    <row r="17" spans="1:9" s="21" customFormat="1" ht="72" x14ac:dyDescent="0.3">
      <c r="A17" s="6">
        <v>11</v>
      </c>
      <c r="B17" s="7" t="s">
        <v>28</v>
      </c>
      <c r="C17" s="11" t="s">
        <v>175</v>
      </c>
      <c r="D17" s="11" t="s">
        <v>29</v>
      </c>
      <c r="E17" s="6">
        <v>20</v>
      </c>
      <c r="F17" s="9"/>
      <c r="G17" s="10">
        <f t="shared" ref="G17:G21" si="1">F17*E17</f>
        <v>0</v>
      </c>
      <c r="I17"/>
    </row>
    <row r="18" spans="1:9" s="21" customFormat="1" ht="72" x14ac:dyDescent="0.3">
      <c r="A18" s="6">
        <v>12</v>
      </c>
      <c r="B18" s="7" t="s">
        <v>30</v>
      </c>
      <c r="C18" s="7" t="s">
        <v>176</v>
      </c>
      <c r="D18" s="11" t="s">
        <v>29</v>
      </c>
      <c r="E18" s="6">
        <v>4</v>
      </c>
      <c r="F18" s="9"/>
      <c r="G18" s="10">
        <f t="shared" si="1"/>
        <v>0</v>
      </c>
      <c r="I18"/>
    </row>
    <row r="19" spans="1:9" s="21" customFormat="1" ht="60" x14ac:dyDescent="0.3">
      <c r="A19" s="6">
        <v>13</v>
      </c>
      <c r="B19" s="7" t="s">
        <v>31</v>
      </c>
      <c r="C19" s="7" t="s">
        <v>177</v>
      </c>
      <c r="D19" s="11" t="s">
        <v>29</v>
      </c>
      <c r="E19" s="6">
        <v>1</v>
      </c>
      <c r="F19" s="9"/>
      <c r="G19" s="10">
        <f t="shared" si="1"/>
        <v>0</v>
      </c>
      <c r="I19"/>
    </row>
    <row r="20" spans="1:9" s="21" customFormat="1" ht="72" x14ac:dyDescent="0.3">
      <c r="A20" s="6">
        <v>14</v>
      </c>
      <c r="B20" s="7" t="s">
        <v>32</v>
      </c>
      <c r="C20" s="7" t="s">
        <v>179</v>
      </c>
      <c r="D20" s="11" t="s">
        <v>29</v>
      </c>
      <c r="E20" s="6">
        <v>12</v>
      </c>
      <c r="F20" s="9"/>
      <c r="G20" s="10">
        <f t="shared" si="1"/>
        <v>0</v>
      </c>
      <c r="I20"/>
    </row>
    <row r="21" spans="1:9" s="21" customFormat="1" ht="84" x14ac:dyDescent="0.3">
      <c r="A21" s="6">
        <v>15</v>
      </c>
      <c r="B21" s="7" t="s">
        <v>33</v>
      </c>
      <c r="C21" s="7" t="s">
        <v>178</v>
      </c>
      <c r="D21" s="11" t="s">
        <v>29</v>
      </c>
      <c r="E21" s="6">
        <v>12</v>
      </c>
      <c r="F21" s="9"/>
      <c r="G21" s="10">
        <f t="shared" si="1"/>
        <v>0</v>
      </c>
      <c r="I21"/>
    </row>
    <row r="22" spans="1:9" s="21" customFormat="1" ht="60" x14ac:dyDescent="0.3">
      <c r="A22" s="68" t="s">
        <v>170</v>
      </c>
      <c r="B22" s="69"/>
      <c r="C22" s="28" t="s">
        <v>180</v>
      </c>
      <c r="D22" s="29" t="s">
        <v>171</v>
      </c>
      <c r="E22" s="30"/>
      <c r="F22" s="31">
        <v>0.05</v>
      </c>
      <c r="G22" s="32">
        <f>SUM(G17:G21)*F22</f>
        <v>0</v>
      </c>
      <c r="I22"/>
    </row>
    <row r="23" spans="1:9" s="21" customFormat="1" x14ac:dyDescent="0.3">
      <c r="A23" s="55" t="s">
        <v>34</v>
      </c>
      <c r="B23" s="55"/>
      <c r="C23" s="55"/>
      <c r="D23" s="55"/>
      <c r="E23" s="15"/>
      <c r="F23" s="16"/>
      <c r="G23" s="17"/>
      <c r="I23"/>
    </row>
    <row r="24" spans="1:9" s="21" customFormat="1" ht="47.25" customHeight="1" x14ac:dyDescent="0.3">
      <c r="A24" s="52" t="s">
        <v>190</v>
      </c>
      <c r="B24" s="53"/>
      <c r="C24" s="53"/>
      <c r="D24" s="64"/>
      <c r="E24" s="53"/>
      <c r="F24" s="53"/>
      <c r="G24" s="54"/>
      <c r="I24"/>
    </row>
    <row r="25" spans="1:9" s="21" customFormat="1" ht="48" x14ac:dyDescent="0.3">
      <c r="A25" s="6">
        <v>16</v>
      </c>
      <c r="B25" s="7" t="s">
        <v>35</v>
      </c>
      <c r="C25" s="39" t="s">
        <v>36</v>
      </c>
      <c r="D25" s="42" t="s">
        <v>181</v>
      </c>
      <c r="E25" s="41">
        <v>16</v>
      </c>
      <c r="F25" s="9"/>
      <c r="G25" s="10">
        <f t="shared" ref="G25:G33" si="2">F25*E25</f>
        <v>0</v>
      </c>
      <c r="I25"/>
    </row>
    <row r="26" spans="1:9" s="21" customFormat="1" ht="36.6" x14ac:dyDescent="0.3">
      <c r="A26" s="6">
        <v>17</v>
      </c>
      <c r="B26" s="7" t="s">
        <v>38</v>
      </c>
      <c r="C26" s="39" t="s">
        <v>39</v>
      </c>
      <c r="D26" s="42" t="s">
        <v>182</v>
      </c>
      <c r="E26" s="41">
        <v>97</v>
      </c>
      <c r="F26" s="9"/>
      <c r="G26" s="10">
        <f t="shared" si="2"/>
        <v>0</v>
      </c>
      <c r="I26"/>
    </row>
    <row r="27" spans="1:9" s="21" customFormat="1" x14ac:dyDescent="0.3">
      <c r="A27" s="6">
        <v>18</v>
      </c>
      <c r="B27" s="6" t="s">
        <v>40</v>
      </c>
      <c r="C27" s="39" t="s">
        <v>41</v>
      </c>
      <c r="D27" s="43" t="s">
        <v>191</v>
      </c>
      <c r="E27" s="41">
        <v>936</v>
      </c>
      <c r="F27" s="9"/>
      <c r="G27" s="10">
        <f t="shared" si="2"/>
        <v>0</v>
      </c>
      <c r="I27"/>
    </row>
    <row r="28" spans="1:9" s="21" customFormat="1" ht="36" x14ac:dyDescent="0.3">
      <c r="A28" s="6">
        <v>19</v>
      </c>
      <c r="B28" s="7" t="s">
        <v>42</v>
      </c>
      <c r="C28" s="39" t="s">
        <v>183</v>
      </c>
      <c r="D28" s="43" t="s">
        <v>191</v>
      </c>
      <c r="E28" s="41">
        <v>35</v>
      </c>
      <c r="F28" s="9"/>
      <c r="G28" s="10">
        <f t="shared" si="2"/>
        <v>0</v>
      </c>
      <c r="I28"/>
    </row>
    <row r="29" spans="1:9" s="21" customFormat="1" ht="24" x14ac:dyDescent="0.3">
      <c r="A29" s="6">
        <v>20</v>
      </c>
      <c r="B29" s="11" t="s">
        <v>43</v>
      </c>
      <c r="C29" s="39" t="s">
        <v>44</v>
      </c>
      <c r="D29" s="43" t="s">
        <v>191</v>
      </c>
      <c r="E29" s="41">
        <v>25</v>
      </c>
      <c r="F29" s="9"/>
      <c r="G29" s="10">
        <f t="shared" si="2"/>
        <v>0</v>
      </c>
      <c r="I29"/>
    </row>
    <row r="30" spans="1:9" s="21" customFormat="1" ht="24" x14ac:dyDescent="0.3">
      <c r="A30" s="6">
        <v>21</v>
      </c>
      <c r="B30" s="6" t="s">
        <v>45</v>
      </c>
      <c r="C30" s="39" t="s">
        <v>46</v>
      </c>
      <c r="D30" s="43" t="s">
        <v>191</v>
      </c>
      <c r="E30" s="41">
        <v>98</v>
      </c>
      <c r="F30" s="9"/>
      <c r="G30" s="10">
        <f t="shared" si="2"/>
        <v>0</v>
      </c>
      <c r="I30"/>
    </row>
    <row r="31" spans="1:9" s="21" customFormat="1" ht="24" x14ac:dyDescent="0.3">
      <c r="A31" s="6">
        <v>22</v>
      </c>
      <c r="B31" s="7" t="s">
        <v>47</v>
      </c>
      <c r="C31" s="39" t="s">
        <v>48</v>
      </c>
      <c r="D31" s="43" t="s">
        <v>191</v>
      </c>
      <c r="E31" s="41">
        <v>98</v>
      </c>
      <c r="F31" s="9"/>
      <c r="G31" s="10">
        <f t="shared" si="2"/>
        <v>0</v>
      </c>
      <c r="I31"/>
    </row>
    <row r="32" spans="1:9" s="21" customFormat="1" x14ac:dyDescent="0.3">
      <c r="A32" s="6">
        <v>23</v>
      </c>
      <c r="B32" s="6" t="s">
        <v>49</v>
      </c>
      <c r="C32" s="40" t="s">
        <v>50</v>
      </c>
      <c r="D32" s="43" t="s">
        <v>191</v>
      </c>
      <c r="E32" s="41">
        <v>98</v>
      </c>
      <c r="F32" s="9"/>
      <c r="G32" s="10">
        <f t="shared" si="2"/>
        <v>0</v>
      </c>
      <c r="I32"/>
    </row>
    <row r="33" spans="1:8" ht="24" x14ac:dyDescent="0.3">
      <c r="A33" s="6">
        <v>24</v>
      </c>
      <c r="B33" s="6" t="s">
        <v>51</v>
      </c>
      <c r="C33" s="39" t="s">
        <v>52</v>
      </c>
      <c r="D33" s="43" t="s">
        <v>191</v>
      </c>
      <c r="E33" s="41">
        <v>71</v>
      </c>
      <c r="F33" s="9"/>
      <c r="G33" s="10">
        <f t="shared" si="2"/>
        <v>0</v>
      </c>
    </row>
    <row r="34" spans="1:8" ht="44.25" customHeight="1" x14ac:dyDescent="0.3">
      <c r="A34" s="56" t="s">
        <v>53</v>
      </c>
      <c r="B34" s="57"/>
      <c r="C34" s="57"/>
      <c r="D34" s="62"/>
      <c r="E34" s="57"/>
      <c r="F34" s="57"/>
      <c r="G34" s="58"/>
    </row>
    <row r="35" spans="1:8" ht="44.25" customHeight="1" x14ac:dyDescent="0.3">
      <c r="A35" s="52" t="s">
        <v>54</v>
      </c>
      <c r="B35" s="53"/>
      <c r="C35" s="53"/>
      <c r="D35" s="53"/>
      <c r="E35" s="53"/>
      <c r="F35" s="53"/>
      <c r="G35" s="54"/>
    </row>
    <row r="36" spans="1:8" ht="24" x14ac:dyDescent="0.3">
      <c r="A36" s="6">
        <v>25</v>
      </c>
      <c r="B36" s="6" t="s">
        <v>55</v>
      </c>
      <c r="C36" s="7" t="s">
        <v>56</v>
      </c>
      <c r="D36" s="7" t="s">
        <v>37</v>
      </c>
      <c r="E36" s="6">
        <v>83</v>
      </c>
      <c r="F36" s="9"/>
      <c r="G36" s="10">
        <f t="shared" ref="G36:G37" si="3">F36*E36</f>
        <v>0</v>
      </c>
    </row>
    <row r="37" spans="1:8" ht="48" x14ac:dyDescent="0.3">
      <c r="A37" s="6">
        <v>26</v>
      </c>
      <c r="B37" s="6" t="s">
        <v>57</v>
      </c>
      <c r="C37" s="7" t="s">
        <v>58</v>
      </c>
      <c r="D37" s="7" t="s">
        <v>37</v>
      </c>
      <c r="E37" s="6">
        <v>37</v>
      </c>
      <c r="F37" s="9"/>
      <c r="G37" s="10">
        <f t="shared" si="3"/>
        <v>0</v>
      </c>
    </row>
    <row r="38" spans="1:8" s="37" customFormat="1" ht="36" customHeight="1" x14ac:dyDescent="0.3">
      <c r="A38" s="56" t="s">
        <v>59</v>
      </c>
      <c r="B38" s="57"/>
      <c r="C38" s="57"/>
      <c r="D38" s="57"/>
      <c r="E38" s="57"/>
      <c r="F38" s="57"/>
      <c r="G38" s="58"/>
      <c r="H38" s="36"/>
    </row>
    <row r="39" spans="1:8" s="37" customFormat="1" ht="50.25" customHeight="1" x14ac:dyDescent="0.3">
      <c r="A39" s="52" t="s">
        <v>192</v>
      </c>
      <c r="B39" s="53"/>
      <c r="C39" s="53"/>
      <c r="D39" s="53"/>
      <c r="E39" s="53"/>
      <c r="F39" s="53"/>
      <c r="G39" s="54"/>
      <c r="H39" s="36"/>
    </row>
    <row r="40" spans="1:8" ht="24" x14ac:dyDescent="0.3">
      <c r="A40" s="6">
        <v>27</v>
      </c>
      <c r="B40" s="7" t="s">
        <v>60</v>
      </c>
      <c r="C40" s="7" t="s">
        <v>61</v>
      </c>
      <c r="D40" s="43" t="s">
        <v>191</v>
      </c>
      <c r="E40" s="6">
        <v>60</v>
      </c>
      <c r="F40" s="9"/>
      <c r="G40" s="10">
        <f t="shared" ref="G40:G50" si="4">F40*E40</f>
        <v>0</v>
      </c>
    </row>
    <row r="41" spans="1:8" ht="24" x14ac:dyDescent="0.3">
      <c r="A41" s="6">
        <v>28</v>
      </c>
      <c r="B41" s="7" t="s">
        <v>62</v>
      </c>
      <c r="C41" s="7" t="s">
        <v>63</v>
      </c>
      <c r="D41" s="43" t="s">
        <v>191</v>
      </c>
      <c r="E41" s="6">
        <v>60</v>
      </c>
      <c r="F41" s="9"/>
      <c r="G41" s="10">
        <f t="shared" si="4"/>
        <v>0</v>
      </c>
    </row>
    <row r="42" spans="1:8" ht="24" x14ac:dyDescent="0.3">
      <c r="A42" s="6">
        <v>29</v>
      </c>
      <c r="B42" s="7" t="s">
        <v>64</v>
      </c>
      <c r="C42" s="7" t="s">
        <v>65</v>
      </c>
      <c r="D42" s="43" t="s">
        <v>191</v>
      </c>
      <c r="E42" s="6">
        <v>13</v>
      </c>
      <c r="F42" s="9"/>
      <c r="G42" s="10">
        <f t="shared" si="4"/>
        <v>0</v>
      </c>
    </row>
    <row r="43" spans="1:8" ht="36" x14ac:dyDescent="0.3">
      <c r="A43" s="6">
        <v>30</v>
      </c>
      <c r="B43" s="7" t="s">
        <v>193</v>
      </c>
      <c r="C43" s="7" t="s">
        <v>66</v>
      </c>
      <c r="D43" s="43" t="s">
        <v>191</v>
      </c>
      <c r="E43" s="6">
        <v>3398</v>
      </c>
      <c r="F43" s="9"/>
      <c r="G43" s="10">
        <f t="shared" si="4"/>
        <v>0</v>
      </c>
    </row>
    <row r="44" spans="1:8" ht="36" x14ac:dyDescent="0.3">
      <c r="A44" s="6">
        <v>31</v>
      </c>
      <c r="B44" s="7" t="s">
        <v>67</v>
      </c>
      <c r="C44" s="11" t="s">
        <v>68</v>
      </c>
      <c r="D44" s="43" t="s">
        <v>191</v>
      </c>
      <c r="E44" s="6">
        <v>90</v>
      </c>
      <c r="F44" s="9"/>
      <c r="G44" s="10">
        <f t="shared" si="4"/>
        <v>0</v>
      </c>
    </row>
    <row r="45" spans="1:8" x14ac:dyDescent="0.3">
      <c r="A45" s="6">
        <v>32</v>
      </c>
      <c r="B45" s="7" t="s">
        <v>69</v>
      </c>
      <c r="C45" s="7" t="s">
        <v>70</v>
      </c>
      <c r="D45" s="43" t="s">
        <v>191</v>
      </c>
      <c r="E45" s="6">
        <v>45</v>
      </c>
      <c r="F45" s="9"/>
      <c r="G45" s="10">
        <f t="shared" si="4"/>
        <v>0</v>
      </c>
    </row>
    <row r="46" spans="1:8" ht="24" x14ac:dyDescent="0.3">
      <c r="A46" s="6">
        <v>33</v>
      </c>
      <c r="B46" s="7" t="s">
        <v>71</v>
      </c>
      <c r="C46" s="7" t="s">
        <v>72</v>
      </c>
      <c r="D46" s="43" t="s">
        <v>191</v>
      </c>
      <c r="E46" s="6">
        <v>36</v>
      </c>
      <c r="F46" s="9"/>
      <c r="G46" s="10">
        <f t="shared" si="4"/>
        <v>0</v>
      </c>
    </row>
    <row r="47" spans="1:8" ht="24" x14ac:dyDescent="0.3">
      <c r="A47" s="6">
        <v>34</v>
      </c>
      <c r="B47" s="7" t="s">
        <v>73</v>
      </c>
      <c r="C47" s="7" t="s">
        <v>74</v>
      </c>
      <c r="D47" s="43" t="s">
        <v>191</v>
      </c>
      <c r="E47" s="6">
        <v>1500</v>
      </c>
      <c r="F47" s="9"/>
      <c r="G47" s="10">
        <f t="shared" si="4"/>
        <v>0</v>
      </c>
    </row>
    <row r="48" spans="1:8" ht="24" x14ac:dyDescent="0.3">
      <c r="A48" s="6">
        <v>35</v>
      </c>
      <c r="B48" s="7" t="s">
        <v>75</v>
      </c>
      <c r="C48" s="7" t="s">
        <v>76</v>
      </c>
      <c r="D48" s="43" t="s">
        <v>191</v>
      </c>
      <c r="E48" s="6">
        <v>162</v>
      </c>
      <c r="F48" s="9"/>
      <c r="G48" s="10">
        <f t="shared" si="4"/>
        <v>0</v>
      </c>
    </row>
    <row r="49" spans="1:9" s="21" customFormat="1" ht="36" x14ac:dyDescent="0.3">
      <c r="A49" s="6">
        <v>36</v>
      </c>
      <c r="B49" s="7" t="s">
        <v>77</v>
      </c>
      <c r="C49" s="7" t="s">
        <v>78</v>
      </c>
      <c r="D49" s="43" t="s">
        <v>191</v>
      </c>
      <c r="E49" s="6">
        <v>78</v>
      </c>
      <c r="F49" s="9"/>
      <c r="G49" s="10">
        <f t="shared" si="4"/>
        <v>0</v>
      </c>
      <c r="I49"/>
    </row>
    <row r="50" spans="1:9" s="21" customFormat="1" ht="24" x14ac:dyDescent="0.3">
      <c r="A50" s="6">
        <v>37</v>
      </c>
      <c r="B50" s="7" t="s">
        <v>79</v>
      </c>
      <c r="C50" s="7" t="s">
        <v>80</v>
      </c>
      <c r="D50" s="43" t="s">
        <v>191</v>
      </c>
      <c r="E50" s="6">
        <v>11</v>
      </c>
      <c r="F50" s="9"/>
      <c r="G50" s="10">
        <f t="shared" si="4"/>
        <v>0</v>
      </c>
      <c r="I50"/>
    </row>
    <row r="51" spans="1:9" s="21" customFormat="1" ht="25.5" customHeight="1" x14ac:dyDescent="0.3">
      <c r="A51" s="56" t="s">
        <v>81</v>
      </c>
      <c r="B51" s="57"/>
      <c r="C51" s="57"/>
      <c r="D51" s="57"/>
      <c r="E51" s="57"/>
      <c r="F51" s="57"/>
      <c r="G51" s="58"/>
      <c r="I51"/>
    </row>
    <row r="52" spans="1:9" s="21" customFormat="1" ht="26.25" customHeight="1" x14ac:dyDescent="0.3">
      <c r="A52" s="52" t="s">
        <v>82</v>
      </c>
      <c r="B52" s="53"/>
      <c r="C52" s="53"/>
      <c r="D52" s="53"/>
      <c r="E52" s="53"/>
      <c r="F52" s="53"/>
      <c r="G52" s="54"/>
      <c r="I52"/>
    </row>
    <row r="53" spans="1:9" s="21" customFormat="1" ht="48" x14ac:dyDescent="0.3">
      <c r="A53" s="6">
        <v>38</v>
      </c>
      <c r="B53" s="7" t="s">
        <v>83</v>
      </c>
      <c r="C53" s="7" t="s">
        <v>84</v>
      </c>
      <c r="D53" s="7" t="s">
        <v>85</v>
      </c>
      <c r="E53" s="6">
        <v>25</v>
      </c>
      <c r="F53" s="9"/>
      <c r="G53" s="10">
        <f t="shared" ref="G53:G55" si="5">F53*E53</f>
        <v>0</v>
      </c>
      <c r="I53"/>
    </row>
    <row r="54" spans="1:9" s="21" customFormat="1" ht="48" x14ac:dyDescent="0.3">
      <c r="A54" s="6">
        <v>39</v>
      </c>
      <c r="B54" s="7" t="s">
        <v>86</v>
      </c>
      <c r="C54" s="7" t="s">
        <v>87</v>
      </c>
      <c r="D54" s="7" t="s">
        <v>85</v>
      </c>
      <c r="E54" s="6">
        <v>4</v>
      </c>
      <c r="F54" s="9"/>
      <c r="G54" s="10">
        <f t="shared" si="5"/>
        <v>0</v>
      </c>
      <c r="I54"/>
    </row>
    <row r="55" spans="1:9" s="21" customFormat="1" ht="36" x14ac:dyDescent="0.3">
      <c r="A55" s="18">
        <v>40</v>
      </c>
      <c r="B55" s="19" t="s">
        <v>88</v>
      </c>
      <c r="C55" s="11" t="s">
        <v>89</v>
      </c>
      <c r="D55" s="7" t="s">
        <v>37</v>
      </c>
      <c r="E55" s="6">
        <v>22</v>
      </c>
      <c r="F55" s="9"/>
      <c r="G55" s="10">
        <f t="shared" si="5"/>
        <v>0</v>
      </c>
      <c r="I55"/>
    </row>
    <row r="56" spans="1:9" s="21" customFormat="1" ht="60" x14ac:dyDescent="0.3">
      <c r="A56" s="59" t="s">
        <v>170</v>
      </c>
      <c r="B56" s="60"/>
      <c r="C56" s="33" t="s">
        <v>184</v>
      </c>
      <c r="D56" s="29" t="s">
        <v>171</v>
      </c>
      <c r="E56" s="34"/>
      <c r="F56" s="35">
        <v>0.03</v>
      </c>
      <c r="G56" s="32">
        <f>SUM(G53:G55)*F56</f>
        <v>0</v>
      </c>
      <c r="I56"/>
    </row>
    <row r="57" spans="1:9" s="21" customFormat="1" ht="14.4" customHeight="1" x14ac:dyDescent="0.3">
      <c r="A57" s="61" t="s">
        <v>90</v>
      </c>
      <c r="B57" s="62"/>
      <c r="C57" s="62"/>
      <c r="D57" s="62"/>
      <c r="E57" s="62"/>
      <c r="F57" s="62"/>
      <c r="G57" s="63"/>
      <c r="I57"/>
    </row>
    <row r="58" spans="1:9" s="21" customFormat="1" ht="45.6" customHeight="1" x14ac:dyDescent="0.3">
      <c r="A58" s="52" t="s">
        <v>91</v>
      </c>
      <c r="B58" s="53"/>
      <c r="C58" s="53"/>
      <c r="D58" s="53"/>
      <c r="E58" s="53"/>
      <c r="F58" s="53"/>
      <c r="G58" s="54"/>
      <c r="I58"/>
    </row>
    <row r="59" spans="1:9" s="21" customFormat="1" ht="36" x14ac:dyDescent="0.3">
      <c r="A59" s="6">
        <v>41</v>
      </c>
      <c r="B59" s="20" t="s">
        <v>92</v>
      </c>
      <c r="C59" s="7" t="s">
        <v>93</v>
      </c>
      <c r="D59" s="7" t="s">
        <v>10</v>
      </c>
      <c r="E59" s="6">
        <v>28</v>
      </c>
      <c r="F59" s="9"/>
      <c r="G59" s="10">
        <f t="shared" ref="G59:G69" si="6">F59*E59</f>
        <v>0</v>
      </c>
      <c r="I59"/>
    </row>
    <row r="60" spans="1:9" s="21" customFormat="1" ht="84" x14ac:dyDescent="0.3">
      <c r="A60" s="6">
        <v>42</v>
      </c>
      <c r="B60" s="7" t="s">
        <v>94</v>
      </c>
      <c r="C60" s="7" t="s">
        <v>95</v>
      </c>
      <c r="D60" s="7" t="s">
        <v>96</v>
      </c>
      <c r="E60" s="6">
        <v>247</v>
      </c>
      <c r="F60" s="9"/>
      <c r="G60" s="10">
        <f t="shared" si="6"/>
        <v>0</v>
      </c>
      <c r="I60"/>
    </row>
    <row r="61" spans="1:9" s="21" customFormat="1" ht="24" x14ac:dyDescent="0.3">
      <c r="A61" s="6">
        <v>43</v>
      </c>
      <c r="B61" s="7" t="s">
        <v>97</v>
      </c>
      <c r="C61" s="11" t="s">
        <v>98</v>
      </c>
      <c r="D61" s="7" t="s">
        <v>10</v>
      </c>
      <c r="E61" s="6">
        <v>1200</v>
      </c>
      <c r="F61" s="9"/>
      <c r="G61" s="10">
        <f t="shared" si="6"/>
        <v>0</v>
      </c>
      <c r="I61"/>
    </row>
    <row r="62" spans="1:9" s="21" customFormat="1" ht="36" x14ac:dyDescent="0.3">
      <c r="A62" s="6">
        <v>44</v>
      </c>
      <c r="B62" s="20" t="s">
        <v>185</v>
      </c>
      <c r="C62" s="7" t="s">
        <v>99</v>
      </c>
      <c r="D62" s="7" t="s">
        <v>10</v>
      </c>
      <c r="E62" s="6">
        <v>1200</v>
      </c>
      <c r="F62" s="9"/>
      <c r="G62" s="10">
        <f t="shared" si="6"/>
        <v>0</v>
      </c>
      <c r="I62"/>
    </row>
    <row r="63" spans="1:9" s="21" customFormat="1" ht="36" x14ac:dyDescent="0.3">
      <c r="A63" s="6">
        <v>45</v>
      </c>
      <c r="B63" s="20" t="s">
        <v>100</v>
      </c>
      <c r="C63" s="20" t="s">
        <v>101</v>
      </c>
      <c r="D63" s="7" t="s">
        <v>10</v>
      </c>
      <c r="E63" s="6">
        <v>1200</v>
      </c>
      <c r="F63" s="9"/>
      <c r="G63" s="10">
        <f t="shared" si="6"/>
        <v>0</v>
      </c>
      <c r="I63"/>
    </row>
    <row r="64" spans="1:9" s="21" customFormat="1" ht="24" x14ac:dyDescent="0.3">
      <c r="A64" s="6">
        <v>46</v>
      </c>
      <c r="B64" s="7" t="s">
        <v>102</v>
      </c>
      <c r="C64" s="7" t="s">
        <v>103</v>
      </c>
      <c r="D64" s="7" t="s">
        <v>10</v>
      </c>
      <c r="E64" s="6">
        <v>12</v>
      </c>
      <c r="F64" s="9"/>
      <c r="G64" s="10">
        <f t="shared" si="6"/>
        <v>0</v>
      </c>
      <c r="I64"/>
    </row>
    <row r="65" spans="1:9" s="21" customFormat="1" ht="36" x14ac:dyDescent="0.3">
      <c r="A65" s="6">
        <v>47</v>
      </c>
      <c r="B65" s="7" t="s">
        <v>104</v>
      </c>
      <c r="C65" s="7" t="s">
        <v>105</v>
      </c>
      <c r="D65" s="7" t="s">
        <v>10</v>
      </c>
      <c r="E65" s="6">
        <v>180</v>
      </c>
      <c r="F65" s="9"/>
      <c r="G65" s="10">
        <f t="shared" si="6"/>
        <v>0</v>
      </c>
      <c r="I65"/>
    </row>
    <row r="66" spans="1:9" s="21" customFormat="1" ht="24" x14ac:dyDescent="0.3">
      <c r="A66" s="6">
        <v>48</v>
      </c>
      <c r="B66" s="7" t="s">
        <v>106</v>
      </c>
      <c r="C66" s="7" t="s">
        <v>107</v>
      </c>
      <c r="D66" s="7" t="s">
        <v>10</v>
      </c>
      <c r="E66" s="6">
        <v>36</v>
      </c>
      <c r="F66" s="9"/>
      <c r="G66" s="10">
        <f t="shared" si="6"/>
        <v>0</v>
      </c>
      <c r="I66"/>
    </row>
    <row r="67" spans="1:9" s="21" customFormat="1" ht="24" x14ac:dyDescent="0.3">
      <c r="A67" s="6">
        <v>49</v>
      </c>
      <c r="B67" s="7" t="s">
        <v>108</v>
      </c>
      <c r="C67" s="11" t="s">
        <v>109</v>
      </c>
      <c r="D67" s="7" t="s">
        <v>10</v>
      </c>
      <c r="E67" s="6">
        <v>8000</v>
      </c>
      <c r="F67" s="9"/>
      <c r="G67" s="10">
        <f t="shared" si="6"/>
        <v>0</v>
      </c>
      <c r="I67"/>
    </row>
    <row r="68" spans="1:9" s="21" customFormat="1" ht="24" x14ac:dyDescent="0.3">
      <c r="A68" s="6">
        <v>50</v>
      </c>
      <c r="B68" s="7" t="s">
        <v>110</v>
      </c>
      <c r="C68" s="7" t="s">
        <v>111</v>
      </c>
      <c r="D68" s="7" t="s">
        <v>10</v>
      </c>
      <c r="E68" s="6">
        <v>8000</v>
      </c>
      <c r="F68" s="9"/>
      <c r="G68" s="10">
        <f t="shared" si="6"/>
        <v>0</v>
      </c>
      <c r="I68"/>
    </row>
    <row r="69" spans="1:9" s="21" customFormat="1" ht="24" x14ac:dyDescent="0.3">
      <c r="A69" s="6">
        <v>51</v>
      </c>
      <c r="B69" s="7" t="s">
        <v>112</v>
      </c>
      <c r="C69" s="7" t="s">
        <v>113</v>
      </c>
      <c r="D69" s="7" t="s">
        <v>10</v>
      </c>
      <c r="E69" s="6">
        <v>8000</v>
      </c>
      <c r="F69" s="9"/>
      <c r="G69" s="10">
        <f t="shared" si="6"/>
        <v>0</v>
      </c>
      <c r="I69"/>
    </row>
    <row r="70" spans="1:9" s="21" customFormat="1" ht="14.4" customHeight="1" x14ac:dyDescent="0.3">
      <c r="A70" s="56" t="s">
        <v>114</v>
      </c>
      <c r="B70" s="57"/>
      <c r="C70" s="57"/>
      <c r="D70" s="57"/>
      <c r="E70" s="57"/>
      <c r="F70" s="57"/>
      <c r="G70" s="58"/>
      <c r="I70"/>
    </row>
    <row r="71" spans="1:9" s="21" customFormat="1" ht="35.4" customHeight="1" x14ac:dyDescent="0.3">
      <c r="A71" s="52" t="s">
        <v>115</v>
      </c>
      <c r="B71" s="53"/>
      <c r="C71" s="53"/>
      <c r="D71" s="53"/>
      <c r="E71" s="53"/>
      <c r="F71" s="53"/>
      <c r="G71" s="54"/>
      <c r="I71"/>
    </row>
    <row r="72" spans="1:9" s="21" customFormat="1" ht="96" x14ac:dyDescent="0.3">
      <c r="A72" s="6">
        <v>52</v>
      </c>
      <c r="B72" s="7" t="s">
        <v>116</v>
      </c>
      <c r="C72" s="7" t="s">
        <v>117</v>
      </c>
      <c r="D72" s="7" t="s">
        <v>37</v>
      </c>
      <c r="E72" s="6">
        <v>43</v>
      </c>
      <c r="F72" s="9"/>
      <c r="G72" s="10">
        <f t="shared" ref="G72:G83" si="7">F72*E72</f>
        <v>0</v>
      </c>
      <c r="I72"/>
    </row>
    <row r="73" spans="1:9" s="21" customFormat="1" ht="72" x14ac:dyDescent="0.3">
      <c r="A73" s="6">
        <v>53</v>
      </c>
      <c r="B73" s="7" t="s">
        <v>118</v>
      </c>
      <c r="C73" s="7" t="s">
        <v>119</v>
      </c>
      <c r="D73" s="7" t="s">
        <v>37</v>
      </c>
      <c r="E73" s="6">
        <v>16</v>
      </c>
      <c r="F73" s="9"/>
      <c r="G73" s="10">
        <f t="shared" si="7"/>
        <v>0</v>
      </c>
      <c r="I73"/>
    </row>
    <row r="74" spans="1:9" s="21" customFormat="1" ht="48" x14ac:dyDescent="0.3">
      <c r="A74" s="6">
        <v>54</v>
      </c>
      <c r="B74" s="7" t="s">
        <v>120</v>
      </c>
      <c r="C74" s="7" t="s">
        <v>121</v>
      </c>
      <c r="D74" s="7" t="s">
        <v>37</v>
      </c>
      <c r="E74" s="6">
        <v>16</v>
      </c>
      <c r="F74" s="9"/>
      <c r="G74" s="10">
        <f t="shared" si="7"/>
        <v>0</v>
      </c>
      <c r="I74"/>
    </row>
    <row r="75" spans="1:9" s="21" customFormat="1" ht="48" x14ac:dyDescent="0.3">
      <c r="A75" s="6">
        <v>55</v>
      </c>
      <c r="B75" s="7" t="s">
        <v>122</v>
      </c>
      <c r="C75" s="7" t="s">
        <v>123</v>
      </c>
      <c r="D75" s="7" t="s">
        <v>37</v>
      </c>
      <c r="E75" s="6">
        <v>65</v>
      </c>
      <c r="F75" s="9"/>
      <c r="G75" s="10">
        <f t="shared" si="7"/>
        <v>0</v>
      </c>
      <c r="I75"/>
    </row>
    <row r="76" spans="1:9" s="21" customFormat="1" ht="48" x14ac:dyDescent="0.3">
      <c r="A76" s="6">
        <v>56</v>
      </c>
      <c r="B76" s="7" t="s">
        <v>124</v>
      </c>
      <c r="C76" s="7" t="s">
        <v>125</v>
      </c>
      <c r="D76" s="7" t="s">
        <v>37</v>
      </c>
      <c r="E76" s="6">
        <v>4</v>
      </c>
      <c r="F76" s="9"/>
      <c r="G76" s="10">
        <f t="shared" si="7"/>
        <v>0</v>
      </c>
      <c r="I76"/>
    </row>
    <row r="77" spans="1:9" s="21" customFormat="1" ht="48" x14ac:dyDescent="0.3">
      <c r="A77" s="6">
        <v>57</v>
      </c>
      <c r="B77" s="11" t="s">
        <v>126</v>
      </c>
      <c r="C77" s="11" t="s">
        <v>127</v>
      </c>
      <c r="D77" s="7" t="s">
        <v>37</v>
      </c>
      <c r="E77" s="6">
        <v>8</v>
      </c>
      <c r="F77" s="9"/>
      <c r="G77" s="10">
        <f t="shared" si="7"/>
        <v>0</v>
      </c>
      <c r="I77"/>
    </row>
    <row r="78" spans="1:9" s="21" customFormat="1" ht="72" x14ac:dyDescent="0.3">
      <c r="A78" s="6">
        <v>58</v>
      </c>
      <c r="B78" s="7" t="s">
        <v>128</v>
      </c>
      <c r="C78" s="7" t="s">
        <v>129</v>
      </c>
      <c r="D78" s="7" t="s">
        <v>37</v>
      </c>
      <c r="E78" s="6">
        <v>42</v>
      </c>
      <c r="F78" s="9"/>
      <c r="G78" s="10">
        <f t="shared" si="7"/>
        <v>0</v>
      </c>
      <c r="I78"/>
    </row>
    <row r="79" spans="1:9" s="21" customFormat="1" x14ac:dyDescent="0.3">
      <c r="A79" s="55" t="s">
        <v>130</v>
      </c>
      <c r="B79" s="55"/>
      <c r="C79" s="55"/>
      <c r="D79" s="55"/>
      <c r="E79" s="15"/>
      <c r="F79" s="16"/>
      <c r="G79" s="10"/>
      <c r="I79"/>
    </row>
    <row r="80" spans="1:9" s="21" customFormat="1" ht="56.25" customHeight="1" x14ac:dyDescent="0.3">
      <c r="A80" s="52" t="s">
        <v>131</v>
      </c>
      <c r="B80" s="53"/>
      <c r="C80" s="53"/>
      <c r="D80" s="53"/>
      <c r="E80" s="53"/>
      <c r="F80" s="53"/>
      <c r="G80" s="54"/>
      <c r="I80"/>
    </row>
    <row r="81" spans="1:9" s="21" customFormat="1" ht="60" x14ac:dyDescent="0.3">
      <c r="A81" s="6">
        <v>59</v>
      </c>
      <c r="B81" s="11" t="s">
        <v>132</v>
      </c>
      <c r="C81" s="7" t="s">
        <v>133</v>
      </c>
      <c r="D81" s="7" t="s">
        <v>37</v>
      </c>
      <c r="E81" s="6">
        <v>4</v>
      </c>
      <c r="F81" s="9"/>
      <c r="G81" s="10">
        <f t="shared" si="7"/>
        <v>0</v>
      </c>
      <c r="I81"/>
    </row>
    <row r="82" spans="1:9" s="21" customFormat="1" ht="60" x14ac:dyDescent="0.3">
      <c r="A82" s="6">
        <v>60</v>
      </c>
      <c r="B82" s="7" t="s">
        <v>134</v>
      </c>
      <c r="C82" s="7" t="s">
        <v>135</v>
      </c>
      <c r="D82" s="7" t="s">
        <v>37</v>
      </c>
      <c r="E82" s="6">
        <v>13</v>
      </c>
      <c r="F82" s="9"/>
      <c r="G82" s="10">
        <f t="shared" si="7"/>
        <v>0</v>
      </c>
      <c r="I82"/>
    </row>
    <row r="83" spans="1:9" s="21" customFormat="1" ht="48" x14ac:dyDescent="0.3">
      <c r="A83" s="6">
        <v>61</v>
      </c>
      <c r="B83" s="7" t="s">
        <v>136</v>
      </c>
      <c r="C83" s="7" t="s">
        <v>137</v>
      </c>
      <c r="D83" s="7" t="s">
        <v>138</v>
      </c>
      <c r="E83" s="6">
        <v>8</v>
      </c>
      <c r="F83" s="9"/>
      <c r="G83" s="10">
        <f t="shared" si="7"/>
        <v>0</v>
      </c>
      <c r="I83"/>
    </row>
    <row r="84" spans="1:9" s="21" customFormat="1" ht="14.4" customHeight="1" x14ac:dyDescent="0.3">
      <c r="A84" s="56" t="s">
        <v>139</v>
      </c>
      <c r="B84" s="57"/>
      <c r="C84" s="57"/>
      <c r="D84" s="57"/>
      <c r="E84" s="57"/>
      <c r="F84" s="57"/>
      <c r="G84" s="58"/>
      <c r="I84"/>
    </row>
    <row r="85" spans="1:9" s="21" customFormat="1" ht="40.799999999999997" customHeight="1" x14ac:dyDescent="0.3">
      <c r="A85" s="52" t="s">
        <v>140</v>
      </c>
      <c r="B85" s="53"/>
      <c r="C85" s="53"/>
      <c r="D85" s="53"/>
      <c r="E85" s="53"/>
      <c r="F85" s="53"/>
      <c r="G85" s="54"/>
      <c r="I85"/>
    </row>
    <row r="86" spans="1:9" s="21" customFormat="1" ht="48" x14ac:dyDescent="0.3">
      <c r="A86" s="6">
        <v>62</v>
      </c>
      <c r="B86" s="11" t="s">
        <v>141</v>
      </c>
      <c r="C86" s="7" t="s">
        <v>142</v>
      </c>
      <c r="D86" s="7" t="s">
        <v>37</v>
      </c>
      <c r="E86" s="6">
        <v>36</v>
      </c>
      <c r="F86" s="9"/>
      <c r="G86" s="10">
        <f t="shared" ref="G86:G95" si="8">F86*E86</f>
        <v>0</v>
      </c>
      <c r="I86"/>
    </row>
    <row r="87" spans="1:9" s="21" customFormat="1" ht="48" x14ac:dyDescent="0.3">
      <c r="A87" s="6">
        <v>63</v>
      </c>
      <c r="B87" s="11" t="s">
        <v>143</v>
      </c>
      <c r="C87" s="7" t="s">
        <v>144</v>
      </c>
      <c r="D87" s="7" t="s">
        <v>37</v>
      </c>
      <c r="E87" s="6">
        <v>59</v>
      </c>
      <c r="F87" s="9"/>
      <c r="G87" s="10">
        <f t="shared" si="8"/>
        <v>0</v>
      </c>
      <c r="I87"/>
    </row>
    <row r="88" spans="1:9" s="21" customFormat="1" ht="36.6" x14ac:dyDescent="0.3">
      <c r="A88" s="6">
        <v>64</v>
      </c>
      <c r="B88" s="11" t="s">
        <v>145</v>
      </c>
      <c r="C88" s="7" t="s">
        <v>146</v>
      </c>
      <c r="D88" s="42" t="s">
        <v>182</v>
      </c>
      <c r="E88" s="6">
        <v>809</v>
      </c>
      <c r="F88" s="9"/>
      <c r="G88" s="10">
        <f t="shared" si="8"/>
        <v>0</v>
      </c>
      <c r="I88"/>
    </row>
    <row r="89" spans="1:9" s="21" customFormat="1" ht="36.6" x14ac:dyDescent="0.3">
      <c r="A89" s="6">
        <v>65</v>
      </c>
      <c r="B89" s="11" t="s">
        <v>147</v>
      </c>
      <c r="C89" s="7" t="s">
        <v>148</v>
      </c>
      <c r="D89" s="42" t="s">
        <v>182</v>
      </c>
      <c r="E89" s="6">
        <v>110</v>
      </c>
      <c r="F89" s="9"/>
      <c r="G89" s="10">
        <f t="shared" si="8"/>
        <v>0</v>
      </c>
      <c r="I89"/>
    </row>
    <row r="90" spans="1:9" s="21" customFormat="1" ht="72" x14ac:dyDescent="0.3">
      <c r="A90" s="6">
        <v>66</v>
      </c>
      <c r="B90" s="7" t="s">
        <v>149</v>
      </c>
      <c r="C90" s="7" t="s">
        <v>150</v>
      </c>
      <c r="D90" s="7" t="s">
        <v>37</v>
      </c>
      <c r="E90" s="6">
        <v>31</v>
      </c>
      <c r="F90" s="9"/>
      <c r="G90" s="10">
        <f t="shared" si="8"/>
        <v>0</v>
      </c>
      <c r="I90"/>
    </row>
    <row r="91" spans="1:9" s="21" customFormat="1" ht="36" x14ac:dyDescent="0.3">
      <c r="A91" s="6">
        <v>67</v>
      </c>
      <c r="B91" s="7" t="s">
        <v>151</v>
      </c>
      <c r="C91" s="11" t="s">
        <v>152</v>
      </c>
      <c r="D91" s="7" t="s">
        <v>37</v>
      </c>
      <c r="E91" s="6">
        <v>27</v>
      </c>
      <c r="F91" s="9"/>
      <c r="G91" s="10">
        <f t="shared" si="8"/>
        <v>0</v>
      </c>
      <c r="I91"/>
    </row>
    <row r="92" spans="1:9" s="21" customFormat="1" ht="84" x14ac:dyDescent="0.3">
      <c r="A92" s="6">
        <v>68</v>
      </c>
      <c r="B92" s="20" t="s">
        <v>153</v>
      </c>
      <c r="C92" s="11" t="s">
        <v>154</v>
      </c>
      <c r="D92" s="7" t="s">
        <v>37</v>
      </c>
      <c r="E92" s="6">
        <v>22</v>
      </c>
      <c r="F92" s="9"/>
      <c r="G92" s="10">
        <f t="shared" si="8"/>
        <v>0</v>
      </c>
      <c r="I92"/>
    </row>
    <row r="93" spans="1:9" s="21" customFormat="1" ht="24" x14ac:dyDescent="0.3">
      <c r="A93" s="6">
        <v>69</v>
      </c>
      <c r="B93" s="7" t="s">
        <v>155</v>
      </c>
      <c r="C93" s="7" t="s">
        <v>156</v>
      </c>
      <c r="D93" s="7" t="s">
        <v>37</v>
      </c>
      <c r="E93" s="6">
        <v>72</v>
      </c>
      <c r="F93" s="9"/>
      <c r="G93" s="10">
        <f t="shared" si="8"/>
        <v>0</v>
      </c>
      <c r="I93"/>
    </row>
    <row r="94" spans="1:9" s="21" customFormat="1" ht="48" x14ac:dyDescent="0.3">
      <c r="A94" s="6">
        <v>70</v>
      </c>
      <c r="B94" s="7" t="s">
        <v>157</v>
      </c>
      <c r="C94" s="7" t="s">
        <v>158</v>
      </c>
      <c r="D94" s="7" t="s">
        <v>159</v>
      </c>
      <c r="E94" s="6">
        <v>144</v>
      </c>
      <c r="F94" s="9"/>
      <c r="G94" s="10">
        <f t="shared" si="8"/>
        <v>0</v>
      </c>
      <c r="I94"/>
    </row>
    <row r="95" spans="1:9" s="21" customFormat="1" ht="36" x14ac:dyDescent="0.3">
      <c r="A95" s="6">
        <v>71</v>
      </c>
      <c r="B95" s="7" t="s">
        <v>160</v>
      </c>
      <c r="C95" s="11" t="s">
        <v>161</v>
      </c>
      <c r="D95" s="7" t="s">
        <v>37</v>
      </c>
      <c r="E95" s="6">
        <v>43</v>
      </c>
      <c r="F95" s="9"/>
      <c r="G95" s="10">
        <f t="shared" si="8"/>
        <v>0</v>
      </c>
      <c r="I95"/>
    </row>
    <row r="96" spans="1:9" s="21" customFormat="1" ht="14.4" customHeight="1" x14ac:dyDescent="0.3">
      <c r="A96" s="56" t="s">
        <v>162</v>
      </c>
      <c r="B96" s="57"/>
      <c r="C96" s="57"/>
      <c r="D96" s="57"/>
      <c r="E96" s="57"/>
      <c r="F96" s="57"/>
      <c r="G96" s="58"/>
      <c r="I96"/>
    </row>
    <row r="97" spans="1:9" s="21" customFormat="1" ht="19.8" customHeight="1" x14ac:dyDescent="0.3">
      <c r="A97" s="52" t="s">
        <v>163</v>
      </c>
      <c r="B97" s="53"/>
      <c r="C97" s="53"/>
      <c r="D97" s="53"/>
      <c r="E97" s="53"/>
      <c r="F97" s="53"/>
      <c r="G97" s="54"/>
      <c r="I97"/>
    </row>
    <row r="98" spans="1:9" s="21" customFormat="1" ht="96" x14ac:dyDescent="0.3">
      <c r="A98" s="6">
        <v>72</v>
      </c>
      <c r="B98" s="7" t="s">
        <v>164</v>
      </c>
      <c r="C98" s="7" t="s">
        <v>165</v>
      </c>
      <c r="D98" s="7" t="s">
        <v>37</v>
      </c>
      <c r="E98" s="6">
        <v>36</v>
      </c>
      <c r="F98" s="9"/>
      <c r="G98" s="10">
        <f t="shared" ref="G98:G100" si="9">F98*E98</f>
        <v>0</v>
      </c>
      <c r="I98"/>
    </row>
    <row r="99" spans="1:9" s="21" customFormat="1" ht="96" x14ac:dyDescent="0.3">
      <c r="A99" s="6">
        <v>73</v>
      </c>
      <c r="B99" s="7" t="s">
        <v>166</v>
      </c>
      <c r="C99" s="7" t="s">
        <v>167</v>
      </c>
      <c r="D99" s="7" t="s">
        <v>37</v>
      </c>
      <c r="E99" s="6">
        <v>108</v>
      </c>
      <c r="F99" s="9"/>
      <c r="G99" s="10">
        <f t="shared" si="9"/>
        <v>0</v>
      </c>
      <c r="I99"/>
    </row>
    <row r="100" spans="1:9" s="21" customFormat="1" ht="48" x14ac:dyDescent="0.3">
      <c r="A100" s="6">
        <v>74</v>
      </c>
      <c r="B100" s="7" t="s">
        <v>168</v>
      </c>
      <c r="C100" s="7" t="s">
        <v>169</v>
      </c>
      <c r="D100" s="7" t="s">
        <v>37</v>
      </c>
      <c r="E100" s="6">
        <v>14</v>
      </c>
      <c r="F100" s="9"/>
      <c r="G100" s="10">
        <f t="shared" si="9"/>
        <v>0</v>
      </c>
      <c r="I100"/>
    </row>
    <row r="101" spans="1:9" s="21" customFormat="1" x14ac:dyDescent="0.3">
      <c r="A101" s="44" t="s">
        <v>172</v>
      </c>
      <c r="B101" s="45"/>
      <c r="C101" s="45"/>
      <c r="D101" s="45"/>
      <c r="E101" s="46"/>
      <c r="F101" s="47">
        <f>SUM(G5:G100)</f>
        <v>0</v>
      </c>
      <c r="G101" s="48"/>
      <c r="I101"/>
    </row>
  </sheetData>
  <mergeCells count="27">
    <mergeCell ref="A23:D23"/>
    <mergeCell ref="A3:G3"/>
    <mergeCell ref="A4:G4"/>
    <mergeCell ref="A15:D15"/>
    <mergeCell ref="A16:G16"/>
    <mergeCell ref="A22:B22"/>
    <mergeCell ref="A34:G34"/>
    <mergeCell ref="A35:G35"/>
    <mergeCell ref="A38:G38"/>
    <mergeCell ref="A39:G39"/>
    <mergeCell ref="A51:G51"/>
    <mergeCell ref="A101:E101"/>
    <mergeCell ref="F101:G101"/>
    <mergeCell ref="A1:G1"/>
    <mergeCell ref="A80:G80"/>
    <mergeCell ref="A79:D79"/>
    <mergeCell ref="A84:G84"/>
    <mergeCell ref="A85:G85"/>
    <mergeCell ref="A96:G96"/>
    <mergeCell ref="A97:G97"/>
    <mergeCell ref="A52:G52"/>
    <mergeCell ref="A56:B56"/>
    <mergeCell ref="A57:G57"/>
    <mergeCell ref="A58:G58"/>
    <mergeCell ref="A70:G70"/>
    <mergeCell ref="A71:G71"/>
    <mergeCell ref="A24:G24"/>
  </mergeCells>
  <pageMargins left="0.7" right="0.7" top="0.75" bottom="0.75" header="0.3" footer="0.3"/>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 Proposta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Isabela Rezende</dc:creator>
  <cp:lastModifiedBy>Isabela Rezende</cp:lastModifiedBy>
  <dcterms:created xsi:type="dcterms:W3CDTF">2023-09-15T19:59:44Z</dcterms:created>
  <dcterms:modified xsi:type="dcterms:W3CDTF">2023-10-26T20:24:31Z</dcterms:modified>
</cp:coreProperties>
</file>